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5480" windowHeight="11010" tabRatio="772" firstSheet="1" activeTab="1"/>
  </bookViews>
  <sheets>
    <sheet name="99final (4)" sheetId="1" state="hidden" r:id="rId1"/>
    <sheet name="二專長期照護(102)" sheetId="2" r:id="rId2"/>
  </sheets>
  <definedNames>
    <definedName name="_xlnm.Print_Area" localSheetId="0">'99final (4)'!$A$1:$M$86</definedName>
    <definedName name="_xlnm.Print_Area" localSheetId="1">'二專長期照護(102)'!$A$1:$Q$72</definedName>
    <definedName name="_xlnm.Print_Titles" localSheetId="0">'99final (4)'!$1:$7</definedName>
    <definedName name="_xlnm.Print_Titles" localSheetId="1">'二專長期照護(102)'!$1:$7</definedName>
    <definedName name="Z_FE27D9FA_2EC2_4BCA_AF48_30757BF6B18C_.wvu.PrintArea" localSheetId="0" hidden="1">'99final (4)'!$A$1:$M$86</definedName>
    <definedName name="Z_FE27D9FA_2EC2_4BCA_AF48_30757BF6B18C_.wvu.PrintArea" localSheetId="1" hidden="1">'二專長期照護(102)'!$A$1:$Q$72</definedName>
    <definedName name="Z_FE27D9FA_2EC2_4BCA_AF48_30757BF6B18C_.wvu.PrintTitles" localSheetId="0" hidden="1">'99final (4)'!$1:$7</definedName>
    <definedName name="Z_FE27D9FA_2EC2_4BCA_AF48_30757BF6B18C_.wvu.PrintTitles" localSheetId="1" hidden="1">'二專長期照護(102)'!$1:$7</definedName>
  </definedNames>
  <calcPr fullCalcOnLoad="1"/>
</workbook>
</file>

<file path=xl/sharedStrings.xml><?xml version="1.0" encoding="utf-8"?>
<sst xmlns="http://schemas.openxmlformats.org/spreadsheetml/2006/main" count="223" uniqueCount="169">
  <si>
    <t>科</t>
  </si>
  <si>
    <t>目</t>
  </si>
  <si>
    <t>類</t>
  </si>
  <si>
    <t>別</t>
  </si>
  <si>
    <t>科目名稱</t>
  </si>
  <si>
    <t>學</t>
  </si>
  <si>
    <t>時</t>
  </si>
  <si>
    <t>上</t>
  </si>
  <si>
    <t>下</t>
  </si>
  <si>
    <t>學分</t>
  </si>
  <si>
    <t>學時</t>
  </si>
  <si>
    <r>
      <t>小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</rPr>
      <t>計</t>
    </r>
  </si>
  <si>
    <t>學期學分時數合計</t>
  </si>
  <si>
    <t>學年總計</t>
  </si>
  <si>
    <t>國文</t>
  </si>
  <si>
    <t>英文</t>
  </si>
  <si>
    <t>體育</t>
  </si>
  <si>
    <t>專業核心科目</t>
  </si>
  <si>
    <t>通識校定選修科目</t>
  </si>
  <si>
    <t>性別教育</t>
  </si>
  <si>
    <t>有氧運動</t>
  </si>
  <si>
    <t>學</t>
  </si>
  <si>
    <t>分</t>
  </si>
  <si>
    <t>通識核心科目</t>
  </si>
  <si>
    <t>小   計</t>
  </si>
  <si>
    <t>環境安全與衛生概論</t>
  </si>
  <si>
    <r>
      <rPr>
        <b/>
        <sz val="24"/>
        <rFont val="標楷體"/>
        <family val="4"/>
      </rPr>
      <t>新生醫護管理專科學校</t>
    </r>
  </si>
  <si>
    <t>生命教育概論</t>
  </si>
  <si>
    <r>
      <rPr>
        <b/>
        <sz val="14"/>
        <rFont val="標楷體"/>
        <family val="4"/>
      </rPr>
      <t>通識科目總計</t>
    </r>
  </si>
  <si>
    <r>
      <rPr>
        <sz val="12"/>
        <rFont val="標楷體"/>
        <family val="4"/>
      </rPr>
      <t>專業科目總計</t>
    </r>
  </si>
  <si>
    <r>
      <rPr>
        <sz val="12"/>
        <rFont val="標楷體"/>
        <family val="4"/>
      </rPr>
      <t>※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備註：</t>
    </r>
  </si>
  <si>
    <t>專業選修科目</t>
  </si>
  <si>
    <t>專業必修科目</t>
  </si>
  <si>
    <t>長期照護科</t>
  </si>
  <si>
    <r>
      <t>第一學年</t>
    </r>
    <r>
      <rPr>
        <b/>
        <sz val="12"/>
        <rFont val="Times New Roman"/>
        <family val="1"/>
      </rPr>
      <t>(100)</t>
    </r>
  </si>
  <si>
    <r>
      <t>第二學年</t>
    </r>
    <r>
      <rPr>
        <b/>
        <sz val="12"/>
        <rFont val="Times New Roman"/>
        <family val="1"/>
      </rPr>
      <t>(101)</t>
    </r>
  </si>
  <si>
    <t>美術鑑賞</t>
  </si>
  <si>
    <t>法律與生活</t>
  </si>
  <si>
    <t>化學</t>
  </si>
  <si>
    <t>靈修宗教與文學</t>
  </si>
  <si>
    <t>醫護英語會話</t>
  </si>
  <si>
    <t>人際關係與溝通</t>
  </si>
  <si>
    <t>醫護英文選讀</t>
  </si>
  <si>
    <t>2. 學生須至少考取二張證照。</t>
  </si>
  <si>
    <t>二學年總計</t>
  </si>
  <si>
    <t>1. 選修科目以最低選修學分數計算，選修開課科目，視開課情形於開課前一學期公告選課。</t>
  </si>
  <si>
    <t>社區照護模組</t>
  </si>
  <si>
    <r>
      <t>授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課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時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數</t>
    </r>
  </si>
  <si>
    <t>解剖學</t>
  </si>
  <si>
    <t>基本護理學</t>
  </si>
  <si>
    <t>解剖學實驗</t>
  </si>
  <si>
    <t>基本護理學實驗</t>
  </si>
  <si>
    <t>老人營養學</t>
  </si>
  <si>
    <t>內外科護理學實驗</t>
  </si>
  <si>
    <t>復健護理學實驗</t>
  </si>
  <si>
    <t>長期照護專題研討</t>
  </si>
  <si>
    <t>機構照護模組</t>
  </si>
  <si>
    <t>醫療照護糾紛與處理</t>
  </si>
  <si>
    <t>長期照護概論</t>
  </si>
  <si>
    <t>長照機構經營與管理</t>
  </si>
  <si>
    <t>高齡健康促進</t>
  </si>
  <si>
    <t>長照機構人力資源管理</t>
  </si>
  <si>
    <t>高齡活動設計</t>
  </si>
  <si>
    <t>老人社會學</t>
  </si>
  <si>
    <t>老人用藥安全</t>
  </si>
  <si>
    <t>長照行銷學</t>
  </si>
  <si>
    <t>高齡輔具應用</t>
  </si>
  <si>
    <t>緊急照護</t>
  </si>
  <si>
    <t>社區居家照護管理</t>
  </si>
  <si>
    <t>老人生理學</t>
  </si>
  <si>
    <t>復健護理學</t>
  </si>
  <si>
    <t>二年制　日間部</t>
  </si>
  <si>
    <t>修業科目表</t>
  </si>
  <si>
    <t>老人心理學</t>
  </si>
  <si>
    <t>高齡照護實習</t>
  </si>
  <si>
    <t>老人護理學</t>
  </si>
  <si>
    <t>老人照護倫理議題</t>
  </si>
  <si>
    <t>老人關懷與溝通技巧</t>
  </si>
  <si>
    <t>社會福利資源整合與應用</t>
  </si>
  <si>
    <t>音樂賞析</t>
  </si>
  <si>
    <t>老人用藥概論</t>
  </si>
  <si>
    <t>長期照護資源應用</t>
  </si>
  <si>
    <t>臨終照護</t>
  </si>
  <si>
    <t>老人輔助療法</t>
  </si>
  <si>
    <t>生死觀照</t>
  </si>
  <si>
    <t>老人旅遊規劃</t>
  </si>
  <si>
    <t>長照機構管理學</t>
  </si>
  <si>
    <t>老人休閒活動設計</t>
  </si>
  <si>
    <t>100學年度入學適用</t>
  </si>
  <si>
    <t>長期照護法規與政策</t>
  </si>
  <si>
    <t>100年0月0日 校課程發展委員會通過</t>
  </si>
  <si>
    <t>通識校定必修科目</t>
  </si>
  <si>
    <r>
      <t>小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</rPr>
      <t>計</t>
    </r>
  </si>
  <si>
    <t>全民國防教育</t>
  </si>
  <si>
    <t>電腦軟體應用</t>
  </si>
  <si>
    <t>多媒體應用</t>
  </si>
  <si>
    <t>醫護客語</t>
  </si>
  <si>
    <t>通識校定必修科目</t>
  </si>
  <si>
    <t>小   計</t>
  </si>
  <si>
    <t>通識校定選修科目</t>
  </si>
  <si>
    <t>環境安全與衛生概論</t>
  </si>
  <si>
    <t>靈修宗教與文學</t>
  </si>
  <si>
    <t>性別教育</t>
  </si>
  <si>
    <t>醫護英語會話</t>
  </si>
  <si>
    <t>有氧運動</t>
  </si>
  <si>
    <t>人際關係與溝通</t>
  </si>
  <si>
    <t>二年制　在職專班</t>
  </si>
  <si>
    <t>，且成績全部及格，始能畢業。</t>
  </si>
  <si>
    <t>身心障礙概論</t>
  </si>
  <si>
    <t>電腦軟體應用</t>
  </si>
  <si>
    <t>專業選修科目</t>
  </si>
  <si>
    <t>機構照護領域</t>
  </si>
  <si>
    <t>安寧照護</t>
  </si>
  <si>
    <t>中醫照護概論</t>
  </si>
  <si>
    <t>社區照護領域</t>
  </si>
  <si>
    <t>輔助療法</t>
  </si>
  <si>
    <t>長期照護資源應用</t>
  </si>
  <si>
    <t>英文</t>
  </si>
  <si>
    <t xml:space="preserve">  修業科目表</t>
  </si>
  <si>
    <t>老人用藥概論</t>
  </si>
  <si>
    <t>復健照護學</t>
  </si>
  <si>
    <t>音樂賞析</t>
  </si>
  <si>
    <t>美術鑑賞</t>
  </si>
  <si>
    <t>暑假</t>
  </si>
  <si>
    <t>失智症照顧</t>
  </si>
  <si>
    <t>長期照護機構管理</t>
  </si>
  <si>
    <t>長期照護法規與案例分析</t>
  </si>
  <si>
    <t>老人健康促進</t>
  </si>
  <si>
    <t>社區照顧管理</t>
  </si>
  <si>
    <t>103學年度入學適用</t>
  </si>
  <si>
    <t>多媒體應用</t>
  </si>
  <si>
    <t>解剖生理學概論</t>
  </si>
  <si>
    <t>長期照護</t>
  </si>
  <si>
    <t>科技輔具應用</t>
  </si>
  <si>
    <t>居家服務督導實務</t>
  </si>
  <si>
    <t>高齡學</t>
  </si>
  <si>
    <t>慢性病照護學</t>
  </si>
  <si>
    <t>生命教育概論</t>
  </si>
  <si>
    <t>老人關懷與溝通</t>
  </si>
  <si>
    <t>照顧管理</t>
  </si>
  <si>
    <t>倫理與法律</t>
  </si>
  <si>
    <t>管理學</t>
  </si>
  <si>
    <t>健康促進</t>
  </si>
  <si>
    <t>老人服務事業概論</t>
  </si>
  <si>
    <t>照顧服務實驗</t>
  </si>
  <si>
    <t>銀髮創新產業</t>
  </si>
  <si>
    <t>長期照護機構人力資源管理</t>
  </si>
  <si>
    <t>長期照護機構行銷學</t>
  </si>
  <si>
    <t>照護客語</t>
  </si>
  <si>
    <t>照護日語</t>
  </si>
  <si>
    <t>長期照護實習(一)</t>
  </si>
  <si>
    <t>照顧服務概論</t>
  </si>
  <si>
    <t>長期照護實習(二)</t>
  </si>
  <si>
    <t>長期照護活動設計</t>
  </si>
  <si>
    <t>長期照護社會工作概論</t>
  </si>
  <si>
    <t>長期照護營養與膳食製備</t>
  </si>
  <si>
    <r>
      <rPr>
        <b/>
        <sz val="24"/>
        <color indexed="8"/>
        <rFont val="標楷體"/>
        <family val="4"/>
      </rPr>
      <t>新生醫護管理專科學校</t>
    </r>
  </si>
  <si>
    <r>
      <t>授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標楷體"/>
        <family val="4"/>
      </rPr>
      <t>課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標楷體"/>
        <family val="4"/>
      </rPr>
      <t>時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標楷體"/>
        <family val="4"/>
      </rPr>
      <t>數</t>
    </r>
  </si>
  <si>
    <r>
      <t>第一學年</t>
    </r>
    <r>
      <rPr>
        <b/>
        <sz val="12"/>
        <color indexed="8"/>
        <rFont val="Times New Roman"/>
        <family val="1"/>
      </rPr>
      <t>(103)</t>
    </r>
  </si>
  <si>
    <r>
      <t>第二學年</t>
    </r>
    <r>
      <rPr>
        <b/>
        <sz val="12"/>
        <color indexed="8"/>
        <rFont val="Times New Roman"/>
        <family val="1"/>
      </rPr>
      <t>(104)</t>
    </r>
  </si>
  <si>
    <r>
      <t>小</t>
    </r>
    <r>
      <rPr>
        <b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標楷體"/>
        <family val="4"/>
      </rPr>
      <t>計</t>
    </r>
  </si>
  <si>
    <r>
      <t>小</t>
    </r>
    <r>
      <rPr>
        <b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標楷體"/>
        <family val="4"/>
      </rPr>
      <t>計</t>
    </r>
  </si>
  <si>
    <r>
      <rPr>
        <b/>
        <sz val="14"/>
        <color indexed="8"/>
        <rFont val="標楷體"/>
        <family val="4"/>
      </rPr>
      <t>通識科目總計</t>
    </r>
  </si>
  <si>
    <r>
      <t>小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計</t>
    </r>
  </si>
  <si>
    <r>
      <rPr>
        <b/>
        <sz val="12"/>
        <color indexed="8"/>
        <rFont val="標楷體"/>
        <family val="4"/>
      </rPr>
      <t>專業科目總計</t>
    </r>
  </si>
  <si>
    <r>
      <rPr>
        <sz val="16"/>
        <color indexed="8"/>
        <rFont val="標楷體"/>
        <family val="4"/>
      </rPr>
      <t>※</t>
    </r>
    <r>
      <rPr>
        <sz val="16"/>
        <color indexed="8"/>
        <rFont val="新細明體"/>
        <family val="1"/>
      </rPr>
      <t xml:space="preserve"> </t>
    </r>
    <r>
      <rPr>
        <sz val="16"/>
        <color indexed="8"/>
        <rFont val="標楷體"/>
        <family val="4"/>
      </rPr>
      <t>備註：</t>
    </r>
  </si>
  <si>
    <r>
      <t>1. 二專學生必須修滿</t>
    </r>
    <r>
      <rPr>
        <sz val="12"/>
        <color indexed="8"/>
        <rFont val="新細明體"/>
        <family val="1"/>
      </rPr>
      <t>「</t>
    </r>
    <r>
      <rPr>
        <sz val="12"/>
        <color indexed="8"/>
        <rFont val="標楷體"/>
        <family val="4"/>
      </rPr>
      <t>通識核心科目」18學分，「專業核心科目」27學分」</t>
    </r>
    <r>
      <rPr>
        <sz val="12"/>
        <color indexed="8"/>
        <rFont val="新細明體"/>
        <family val="1"/>
      </rPr>
      <t>，</t>
    </r>
    <r>
      <rPr>
        <sz val="12"/>
        <color indexed="8"/>
        <rFont val="標楷體"/>
        <family val="4"/>
      </rPr>
      <t>「通識校定必修科目」4學分</t>
    </r>
    <r>
      <rPr>
        <sz val="12"/>
        <color indexed="8"/>
        <rFont val="新細明體"/>
        <family val="1"/>
      </rPr>
      <t>，</t>
    </r>
    <r>
      <rPr>
        <sz val="12"/>
        <color indexed="8"/>
        <rFont val="標楷體"/>
        <family val="4"/>
      </rPr>
      <t>「專業必修科目」15學分，「通識校定選修科目」4學分，「專業選修科目」至少12學分，總計80學分</t>
    </r>
  </si>
  <si>
    <r>
      <t>2. 畢業門檻、證照項目，依科公告資訊為主</t>
    </r>
    <r>
      <rPr>
        <sz val="12"/>
        <color indexed="8"/>
        <rFont val="新細明體"/>
        <family val="1"/>
      </rPr>
      <t>。</t>
    </r>
  </si>
  <si>
    <t>105年1月15日教務會議通過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</si>
</sst>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</numFmts>
  <fonts count="78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2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24"/>
      <name val="Times New Roman"/>
      <family val="1"/>
    </font>
    <font>
      <b/>
      <sz val="24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10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2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4"/>
      <color indexed="8"/>
      <name val="Times New Roman"/>
      <family val="1"/>
    </font>
    <font>
      <sz val="24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新細明體"/>
      <family val="1"/>
    </font>
    <font>
      <sz val="16"/>
      <color indexed="8"/>
      <name val="Times New Roman"/>
      <family val="1"/>
    </font>
    <font>
      <sz val="16"/>
      <color indexed="8"/>
      <name val="華康新綜藝體W9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24"/>
      <color theme="1"/>
      <name val="Times New Roman"/>
      <family val="1"/>
    </font>
    <font>
      <sz val="24"/>
      <color theme="1"/>
      <name val="標楷體"/>
      <family val="4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新細明體"/>
      <family val="1"/>
    </font>
    <font>
      <sz val="14"/>
      <color theme="1"/>
      <name val="標楷體"/>
      <family val="4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標楷體"/>
      <family val="4"/>
    </font>
    <font>
      <sz val="16"/>
      <color theme="1"/>
      <name val="Times New Roman"/>
      <family val="1"/>
    </font>
    <font>
      <sz val="16"/>
      <color theme="1"/>
      <name val="華康新綜藝體W9"/>
      <family val="5"/>
    </font>
    <font>
      <b/>
      <sz val="24"/>
      <color theme="1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double"/>
      <right style="thin"/>
      <top style="medium"/>
      <bottom style="thick"/>
    </border>
    <border>
      <left style="medium"/>
      <right style="double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double"/>
      <top style="thick"/>
      <bottom style="thick"/>
    </border>
    <border>
      <left style="double"/>
      <right style="thin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ck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52" fillId="0" borderId="1" applyNumberFormat="0" applyFill="0" applyAlignment="0" applyProtection="0"/>
    <xf numFmtId="0" fontId="53" fillId="15" borderId="0" applyNumberFormat="0" applyBorder="0" applyAlignment="0" applyProtection="0"/>
    <xf numFmtId="9" fontId="0" fillId="0" borderId="0" applyFont="0" applyFill="0" applyBorder="0" applyAlignment="0" applyProtection="0"/>
    <xf numFmtId="0" fontId="54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16" borderId="4" applyNumberFormat="0" applyFont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57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8" fillId="22" borderId="2" applyNumberFormat="0" applyAlignment="0" applyProtection="0"/>
    <xf numFmtId="0" fontId="59" fillId="2" borderId="8" applyNumberFormat="0" applyAlignment="0" applyProtection="0"/>
    <xf numFmtId="0" fontId="60" fillId="23" borderId="9" applyNumberFormat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79" fontId="1" fillId="0" borderId="17" xfId="0" applyNumberFormat="1" applyFont="1" applyFill="1" applyBorder="1" applyAlignment="1">
      <alignment horizontal="center" vertical="center" wrapText="1"/>
    </xf>
    <xf numFmtId="179" fontId="1" fillId="0" borderId="18" xfId="0" applyNumberFormat="1" applyFont="1" applyFill="1" applyBorder="1" applyAlignment="1">
      <alignment horizontal="center" vertical="center" wrapText="1"/>
    </xf>
    <xf numFmtId="179" fontId="1" fillId="0" borderId="19" xfId="0" applyNumberFormat="1" applyFont="1" applyFill="1" applyBorder="1" applyAlignment="1">
      <alignment horizontal="center" vertical="center" wrapText="1"/>
    </xf>
    <xf numFmtId="179" fontId="1" fillId="0" borderId="30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9" fontId="1" fillId="0" borderId="27" xfId="0" applyNumberFormat="1" applyFont="1" applyFill="1" applyBorder="1" applyAlignment="1">
      <alignment horizontal="center" vertical="center" wrapText="1"/>
    </xf>
    <xf numFmtId="179" fontId="1" fillId="0" borderId="28" xfId="0" applyNumberFormat="1" applyFont="1" applyFill="1" applyBorder="1" applyAlignment="1">
      <alignment horizontal="center" vertical="center" wrapText="1"/>
    </xf>
    <xf numFmtId="179" fontId="1" fillId="0" borderId="2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179" fontId="1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15" fillId="25" borderId="42" xfId="0" applyFont="1" applyFill="1" applyBorder="1" applyAlignment="1">
      <alignment horizontal="center" vertical="center" wrapText="1"/>
    </xf>
    <xf numFmtId="0" fontId="15" fillId="25" borderId="43" xfId="0" applyFont="1" applyFill="1" applyBorder="1" applyAlignment="1">
      <alignment horizontal="center" vertical="center" wrapText="1"/>
    </xf>
    <xf numFmtId="179" fontId="15" fillId="25" borderId="42" xfId="0" applyNumberFormat="1" applyFont="1" applyFill="1" applyBorder="1" applyAlignment="1">
      <alignment horizontal="center" vertical="center" wrapText="1"/>
    </xf>
    <xf numFmtId="0" fontId="15" fillId="25" borderId="22" xfId="0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vertical="center"/>
    </xf>
    <xf numFmtId="0" fontId="9" fillId="25" borderId="0" xfId="0" applyFont="1" applyFill="1" applyAlignment="1">
      <alignment vertical="center"/>
    </xf>
    <xf numFmtId="0" fontId="4" fillId="0" borderId="54" xfId="0" applyFont="1" applyFill="1" applyBorder="1" applyAlignment="1">
      <alignment horizontal="center" vertical="center" textRotation="255" wrapText="1"/>
    </xf>
    <xf numFmtId="0" fontId="4" fillId="2" borderId="0" xfId="0" applyFont="1" applyFill="1" applyAlignment="1">
      <alignment vertic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/>
    </xf>
    <xf numFmtId="179" fontId="1" fillId="0" borderId="55" xfId="0" applyNumberFormat="1" applyFont="1" applyFill="1" applyBorder="1" applyAlignment="1">
      <alignment horizontal="center" vertical="center" wrapText="1"/>
    </xf>
    <xf numFmtId="179" fontId="1" fillId="0" borderId="58" xfId="0" applyNumberFormat="1" applyFont="1" applyFill="1" applyBorder="1" applyAlignment="1">
      <alignment horizontal="center" vertical="center" wrapText="1"/>
    </xf>
    <xf numFmtId="179" fontId="1" fillId="0" borderId="59" xfId="0" applyNumberFormat="1" applyFont="1" applyFill="1" applyBorder="1" applyAlignment="1">
      <alignment horizontal="center" vertical="center" wrapText="1"/>
    </xf>
    <xf numFmtId="179" fontId="1" fillId="0" borderId="60" xfId="0" applyNumberFormat="1" applyFont="1" applyFill="1" applyBorder="1" applyAlignment="1">
      <alignment horizontal="center" vertical="center" wrapText="1"/>
    </xf>
    <xf numFmtId="179" fontId="2" fillId="0" borderId="47" xfId="33" applyNumberFormat="1" applyFont="1" applyFill="1" applyBorder="1" applyAlignment="1">
      <alignment horizontal="center" vertical="center" wrapText="1"/>
      <protection/>
    </xf>
    <xf numFmtId="179" fontId="2" fillId="0" borderId="48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179" fontId="1" fillId="0" borderId="65" xfId="0" applyNumberFormat="1" applyFont="1" applyFill="1" applyBorder="1" applyAlignment="1">
      <alignment horizontal="center" vertical="center" wrapText="1"/>
    </xf>
    <xf numFmtId="179" fontId="1" fillId="0" borderId="33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179" fontId="2" fillId="0" borderId="67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179" fontId="2" fillId="0" borderId="61" xfId="0" applyNumberFormat="1" applyFont="1" applyFill="1" applyBorder="1" applyAlignment="1">
      <alignment horizontal="center" vertical="center" wrapText="1"/>
    </xf>
    <xf numFmtId="179" fontId="2" fillId="0" borderId="44" xfId="0" applyNumberFormat="1" applyFont="1" applyFill="1" applyBorder="1" applyAlignment="1">
      <alignment horizontal="center" vertical="center" wrapText="1"/>
    </xf>
    <xf numFmtId="179" fontId="2" fillId="0" borderId="42" xfId="0" applyNumberFormat="1" applyFont="1" applyFill="1" applyBorder="1" applyAlignment="1">
      <alignment horizontal="center" vertical="center" wrapText="1"/>
    </xf>
    <xf numFmtId="179" fontId="2" fillId="0" borderId="46" xfId="0" applyNumberFormat="1" applyFont="1" applyFill="1" applyBorder="1" applyAlignment="1">
      <alignment horizontal="center" vertical="center" wrapText="1"/>
    </xf>
    <xf numFmtId="179" fontId="2" fillId="0" borderId="72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15" fillId="25" borderId="73" xfId="0" applyFont="1" applyFill="1" applyBorder="1" applyAlignment="1">
      <alignment horizontal="center" vertical="center" wrapText="1"/>
    </xf>
    <xf numFmtId="0" fontId="15" fillId="25" borderId="13" xfId="0" applyFont="1" applyFill="1" applyBorder="1" applyAlignment="1">
      <alignment horizontal="center" vertical="center" wrapText="1"/>
    </xf>
    <xf numFmtId="0" fontId="15" fillId="25" borderId="14" xfId="0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179" fontId="15" fillId="25" borderId="72" xfId="0" applyNumberFormat="1" applyFont="1" applyFill="1" applyBorder="1" applyAlignment="1">
      <alignment horizontal="center" vertical="center" wrapText="1"/>
    </xf>
    <xf numFmtId="179" fontId="2" fillId="0" borderId="61" xfId="33" applyNumberFormat="1" applyFont="1" applyFill="1" applyBorder="1" applyAlignment="1">
      <alignment horizontal="center" vertical="center" wrapText="1"/>
      <protection/>
    </xf>
    <xf numFmtId="179" fontId="15" fillId="25" borderId="44" xfId="0" applyNumberFormat="1" applyFont="1" applyFill="1" applyBorder="1" applyAlignment="1">
      <alignment horizontal="center" vertical="center" wrapText="1"/>
    </xf>
    <xf numFmtId="179" fontId="2" fillId="0" borderId="74" xfId="33" applyNumberFormat="1" applyFont="1" applyFill="1" applyBorder="1" applyAlignment="1">
      <alignment horizontal="center" vertical="center" wrapText="1"/>
      <protection/>
    </xf>
    <xf numFmtId="179" fontId="15" fillId="25" borderId="45" xfId="0" applyNumberFormat="1" applyFont="1" applyFill="1" applyBorder="1" applyAlignment="1">
      <alignment horizontal="center" vertical="center" wrapText="1"/>
    </xf>
    <xf numFmtId="179" fontId="2" fillId="0" borderId="63" xfId="33" applyNumberFormat="1" applyFont="1" applyFill="1" applyBorder="1" applyAlignment="1">
      <alignment horizontal="center" vertical="center" wrapText="1"/>
      <protection/>
    </xf>
    <xf numFmtId="179" fontId="15" fillId="25" borderId="46" xfId="0" applyNumberFormat="1" applyFont="1" applyFill="1" applyBorder="1" applyAlignment="1">
      <alignment horizontal="center" vertical="center" wrapText="1"/>
    </xf>
    <xf numFmtId="179" fontId="2" fillId="0" borderId="75" xfId="33" applyNumberFormat="1" applyFont="1" applyFill="1" applyBorder="1" applyAlignment="1">
      <alignment horizontal="center" vertical="center" wrapText="1"/>
      <protection/>
    </xf>
    <xf numFmtId="0" fontId="15" fillId="25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vertical="center"/>
    </xf>
    <xf numFmtId="179" fontId="1" fillId="0" borderId="51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7" fillId="0" borderId="90" xfId="0" applyFont="1" applyFill="1" applyBorder="1" applyAlignment="1">
      <alignment horizontal="center" vertical="center" wrapText="1"/>
    </xf>
    <xf numFmtId="0" fontId="67" fillId="0" borderId="91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7" fillId="0" borderId="92" xfId="0" applyFont="1" applyFill="1" applyBorder="1" applyAlignment="1">
      <alignment horizontal="center" vertical="center" wrapText="1"/>
    </xf>
    <xf numFmtId="0" fontId="67" fillId="0" borderId="93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94" xfId="0" applyFont="1" applyFill="1" applyBorder="1" applyAlignment="1">
      <alignment horizontal="center" vertical="center" wrapText="1"/>
    </xf>
    <xf numFmtId="0" fontId="63" fillId="0" borderId="61" xfId="0" applyFont="1" applyFill="1" applyBorder="1" applyAlignment="1">
      <alignment vertical="center" wrapText="1"/>
    </xf>
    <xf numFmtId="0" fontId="63" fillId="0" borderId="36" xfId="0" applyFont="1" applyFill="1" applyBorder="1" applyAlignment="1">
      <alignment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84" xfId="0" applyFont="1" applyFill="1" applyBorder="1" applyAlignment="1">
      <alignment horizontal="center" vertical="center" wrapText="1"/>
    </xf>
    <xf numFmtId="0" fontId="67" fillId="0" borderId="95" xfId="0" applyFont="1" applyFill="1" applyBorder="1" applyAlignment="1">
      <alignment horizontal="center" vertical="center" wrapText="1"/>
    </xf>
    <xf numFmtId="0" fontId="67" fillId="0" borderId="96" xfId="0" applyFont="1" applyFill="1" applyBorder="1" applyAlignment="1">
      <alignment horizontal="center" vertical="center" wrapText="1"/>
    </xf>
    <xf numFmtId="0" fontId="67" fillId="0" borderId="97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0" fontId="68" fillId="0" borderId="98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99" xfId="0" applyFont="1" applyFill="1" applyBorder="1" applyAlignment="1">
      <alignment horizontal="center" vertical="center" wrapText="1"/>
    </xf>
    <xf numFmtId="0" fontId="68" fillId="0" borderId="50" xfId="0" applyFont="1" applyFill="1" applyBorder="1" applyAlignment="1">
      <alignment horizontal="center" vertical="center" wrapText="1"/>
    </xf>
    <xf numFmtId="0" fontId="68" fillId="0" borderId="100" xfId="0" applyFont="1" applyFill="1" applyBorder="1" applyAlignment="1">
      <alignment horizontal="center" vertical="center" wrapText="1"/>
    </xf>
    <xf numFmtId="0" fontId="69" fillId="0" borderId="51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/>
    </xf>
    <xf numFmtId="0" fontId="69" fillId="0" borderId="101" xfId="0" applyFont="1" applyFill="1" applyBorder="1" applyAlignment="1">
      <alignment horizontal="center" vertical="center" wrapText="1"/>
    </xf>
    <xf numFmtId="0" fontId="71" fillId="0" borderId="87" xfId="0" applyFont="1" applyFill="1" applyBorder="1" applyAlignment="1" applyProtection="1">
      <alignment horizontal="justify" vertical="center" wrapText="1"/>
      <protection locked="0"/>
    </xf>
    <xf numFmtId="0" fontId="68" fillId="0" borderId="58" xfId="0" applyFont="1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horizontal="center" vertical="center" wrapText="1"/>
    </xf>
    <xf numFmtId="0" fontId="63" fillId="0" borderId="58" xfId="0" applyFont="1" applyFill="1" applyBorder="1" applyAlignment="1">
      <alignment vertical="center"/>
    </xf>
    <xf numFmtId="0" fontId="69" fillId="0" borderId="102" xfId="0" applyFont="1" applyFill="1" applyBorder="1" applyAlignment="1">
      <alignment horizontal="center" vertical="center" wrapText="1"/>
    </xf>
    <xf numFmtId="0" fontId="72" fillId="0" borderId="72" xfId="0" applyFont="1" applyFill="1" applyBorder="1" applyAlignment="1">
      <alignment horizontal="center" vertical="center" wrapText="1"/>
    </xf>
    <xf numFmtId="0" fontId="72" fillId="0" borderId="43" xfId="0" applyFont="1" applyFill="1" applyBorder="1" applyAlignment="1">
      <alignment horizontal="center" vertical="center" wrapText="1"/>
    </xf>
    <xf numFmtId="0" fontId="72" fillId="0" borderId="103" xfId="0" applyFont="1" applyFill="1" applyBorder="1" applyAlignment="1">
      <alignment horizontal="center" vertical="center" wrapText="1"/>
    </xf>
    <xf numFmtId="0" fontId="73" fillId="0" borderId="103" xfId="0" applyFont="1" applyFill="1" applyBorder="1" applyAlignment="1">
      <alignment horizontal="center" vertical="center" wrapText="1"/>
    </xf>
    <xf numFmtId="0" fontId="73" fillId="0" borderId="67" xfId="0" applyFont="1" applyFill="1" applyBorder="1" applyAlignment="1">
      <alignment horizontal="center" vertical="center" wrapText="1"/>
    </xf>
    <xf numFmtId="0" fontId="68" fillId="0" borderId="104" xfId="0" applyFont="1" applyFill="1" applyBorder="1" applyAlignment="1">
      <alignment horizontal="center" vertical="center" wrapText="1"/>
    </xf>
    <xf numFmtId="0" fontId="68" fillId="0" borderId="71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77" xfId="0" applyFont="1" applyFill="1" applyBorder="1" applyAlignment="1">
      <alignment horizontal="center" vertical="center" wrapText="1"/>
    </xf>
    <xf numFmtId="0" fontId="72" fillId="0" borderId="68" xfId="0" applyFont="1" applyFill="1" applyBorder="1" applyAlignment="1">
      <alignment horizontal="center" vertical="center" wrapText="1"/>
    </xf>
    <xf numFmtId="0" fontId="72" fillId="0" borderId="85" xfId="0" applyFont="1" applyFill="1" applyBorder="1" applyAlignment="1">
      <alignment horizontal="center" vertical="center" wrapText="1"/>
    </xf>
    <xf numFmtId="0" fontId="73" fillId="0" borderId="78" xfId="0" applyFont="1" applyFill="1" applyBorder="1" applyAlignment="1">
      <alignment horizontal="center" vertical="center" wrapText="1"/>
    </xf>
    <xf numFmtId="0" fontId="73" fillId="0" borderId="85" xfId="0" applyFont="1" applyFill="1" applyBorder="1" applyAlignment="1">
      <alignment horizontal="center" vertical="center" wrapText="1"/>
    </xf>
    <xf numFmtId="0" fontId="73" fillId="0" borderId="68" xfId="0" applyFont="1" applyFill="1" applyBorder="1" applyAlignment="1">
      <alignment horizontal="center" vertical="center" wrapText="1"/>
    </xf>
    <xf numFmtId="0" fontId="73" fillId="0" borderId="105" xfId="0" applyFont="1" applyFill="1" applyBorder="1" applyAlignment="1">
      <alignment horizontal="center" vertical="center" wrapText="1"/>
    </xf>
    <xf numFmtId="0" fontId="73" fillId="0" borderId="77" xfId="0" applyFont="1" applyFill="1" applyBorder="1" applyAlignment="1">
      <alignment horizontal="center" vertical="center" wrapText="1"/>
    </xf>
    <xf numFmtId="0" fontId="68" fillId="0" borderId="70" xfId="0" applyFont="1" applyFill="1" applyBorder="1" applyAlignment="1">
      <alignment horizontal="center" vertical="center" wrapText="1"/>
    </xf>
    <xf numFmtId="0" fontId="68" fillId="0" borderId="81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9" fillId="0" borderId="80" xfId="0" applyFont="1" applyFill="1" applyBorder="1" applyAlignment="1">
      <alignment horizontal="center" vertical="center" wrapText="1"/>
    </xf>
    <xf numFmtId="0" fontId="69" fillId="0" borderId="86" xfId="0" applyFont="1" applyFill="1" applyBorder="1" applyAlignment="1">
      <alignment horizontal="center" vertical="center" wrapText="1"/>
    </xf>
    <xf numFmtId="0" fontId="73" fillId="0" borderId="104" xfId="0" applyFont="1" applyFill="1" applyBorder="1" applyAlignment="1">
      <alignment horizontal="center" vertical="center" wrapText="1"/>
    </xf>
    <xf numFmtId="0" fontId="73" fillId="0" borderId="106" xfId="0" applyFont="1" applyFill="1" applyBorder="1" applyAlignment="1">
      <alignment horizontal="center" vertical="center" wrapText="1"/>
    </xf>
    <xf numFmtId="0" fontId="73" fillId="0" borderId="81" xfId="0" applyFont="1" applyFill="1" applyBorder="1" applyAlignment="1">
      <alignment horizontal="center" vertical="center" wrapText="1"/>
    </xf>
    <xf numFmtId="0" fontId="68" fillId="0" borderId="106" xfId="0" applyFont="1" applyFill="1" applyBorder="1" applyAlignment="1">
      <alignment horizontal="center" vertical="center" wrapText="1"/>
    </xf>
    <xf numFmtId="0" fontId="63" fillId="0" borderId="59" xfId="0" applyFont="1" applyFill="1" applyBorder="1" applyAlignment="1">
      <alignment vertical="center"/>
    </xf>
    <xf numFmtId="0" fontId="72" fillId="0" borderId="42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2" borderId="25" xfId="0" applyFont="1" applyFill="1" applyBorder="1" applyAlignment="1">
      <alignment vertical="center"/>
    </xf>
    <xf numFmtId="0" fontId="68" fillId="2" borderId="27" xfId="0" applyFont="1" applyFill="1" applyBorder="1" applyAlignment="1">
      <alignment vertical="center"/>
    </xf>
    <xf numFmtId="0" fontId="68" fillId="0" borderId="49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8" fillId="0" borderId="107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8" fillId="2" borderId="0" xfId="0" applyFont="1" applyFill="1" applyBorder="1" applyAlignment="1">
      <alignment vertical="center"/>
    </xf>
    <xf numFmtId="0" fontId="68" fillId="25" borderId="0" xfId="0" applyFont="1" applyFill="1" applyAlignment="1">
      <alignment vertical="center"/>
    </xf>
    <xf numFmtId="0" fontId="68" fillId="0" borderId="30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2" borderId="32" xfId="0" applyFont="1" applyFill="1" applyBorder="1" applyAlignment="1">
      <alignment vertical="center"/>
    </xf>
    <xf numFmtId="0" fontId="68" fillId="2" borderId="16" xfId="0" applyFont="1" applyFill="1" applyBorder="1" applyAlignment="1">
      <alignment vertical="center"/>
    </xf>
    <xf numFmtId="0" fontId="68" fillId="0" borderId="51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8" fillId="0" borderId="108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50" xfId="0" applyFont="1" applyFill="1" applyBorder="1" applyAlignment="1">
      <alignment vertical="center"/>
    </xf>
    <xf numFmtId="0" fontId="69" fillId="0" borderId="20" xfId="0" applyFont="1" applyFill="1" applyBorder="1" applyAlignment="1">
      <alignment horizontal="center" vertical="center" wrapText="1"/>
    </xf>
    <xf numFmtId="0" fontId="63" fillId="0" borderId="109" xfId="0" applyFont="1" applyFill="1" applyBorder="1" applyAlignment="1">
      <alignment vertical="center"/>
    </xf>
    <xf numFmtId="0" fontId="68" fillId="0" borderId="18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6" xfId="0" applyFont="1" applyFill="1" applyBorder="1" applyAlignment="1">
      <alignment horizontal="center" vertical="center" wrapText="1"/>
    </xf>
    <xf numFmtId="0" fontId="63" fillId="0" borderId="110" xfId="0" applyFont="1" applyFill="1" applyBorder="1" applyAlignment="1">
      <alignment vertical="center"/>
    </xf>
    <xf numFmtId="0" fontId="69" fillId="0" borderId="60" xfId="0" applyFont="1" applyFill="1" applyBorder="1" applyAlignment="1">
      <alignment horizontal="center" vertical="center" wrapText="1"/>
    </xf>
    <xf numFmtId="0" fontId="69" fillId="0" borderId="59" xfId="0" applyFont="1" applyFill="1" applyBorder="1" applyAlignment="1">
      <alignment horizontal="center" vertical="center" wrapText="1"/>
    </xf>
    <xf numFmtId="0" fontId="68" fillId="0" borderId="111" xfId="0" applyFont="1" applyFill="1" applyBorder="1" applyAlignment="1">
      <alignment horizontal="center" vertical="center" wrapText="1"/>
    </xf>
    <xf numFmtId="0" fontId="68" fillId="0" borderId="112" xfId="0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 horizontal="center" vertical="center" wrapText="1"/>
    </xf>
    <xf numFmtId="0" fontId="72" fillId="0" borderId="113" xfId="0" applyFont="1" applyFill="1" applyBorder="1" applyAlignment="1">
      <alignment horizontal="center" vertical="center" wrapText="1"/>
    </xf>
    <xf numFmtId="0" fontId="72" fillId="0" borderId="44" xfId="0" applyFont="1" applyFill="1" applyBorder="1" applyAlignment="1">
      <alignment horizontal="center" vertical="center" wrapText="1"/>
    </xf>
    <xf numFmtId="0" fontId="72" fillId="0" borderId="45" xfId="0" applyFont="1" applyFill="1" applyBorder="1" applyAlignment="1">
      <alignment horizontal="center" vertical="center" wrapText="1"/>
    </xf>
    <xf numFmtId="0" fontId="73" fillId="0" borderId="46" xfId="0" applyFont="1" applyFill="1" applyBorder="1" applyAlignment="1">
      <alignment horizontal="center" vertical="center" wrapText="1"/>
    </xf>
    <xf numFmtId="0" fontId="73" fillId="0" borderId="45" xfId="0" applyFont="1" applyFill="1" applyBorder="1" applyAlignment="1">
      <alignment horizontal="center" vertical="center" wrapText="1"/>
    </xf>
    <xf numFmtId="0" fontId="73" fillId="0" borderId="72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center" vertical="center" wrapText="1"/>
    </xf>
    <xf numFmtId="0" fontId="72" fillId="25" borderId="76" xfId="0" applyFont="1" applyFill="1" applyBorder="1" applyAlignment="1">
      <alignment horizontal="center" vertical="center" wrapText="1"/>
    </xf>
    <xf numFmtId="0" fontId="72" fillId="25" borderId="73" xfId="0" applyFont="1" applyFill="1" applyBorder="1" applyAlignment="1">
      <alignment horizontal="center" vertical="center" wrapText="1"/>
    </xf>
    <xf numFmtId="0" fontId="72" fillId="25" borderId="22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4" xfId="0" applyFont="1" applyFill="1" applyBorder="1" applyAlignment="1">
      <alignment horizontal="center" vertical="center" wrapText="1"/>
    </xf>
    <xf numFmtId="0" fontId="72" fillId="25" borderId="15" xfId="0" applyFont="1" applyFill="1" applyBorder="1" applyAlignment="1">
      <alignment horizontal="center" vertical="center" wrapText="1"/>
    </xf>
    <xf numFmtId="0" fontId="72" fillId="25" borderId="114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68" fillId="0" borderId="38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115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71" fillId="0" borderId="87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vertical="center"/>
    </xf>
    <xf numFmtId="0" fontId="72" fillId="0" borderId="20" xfId="0" applyFont="1" applyFill="1" applyBorder="1" applyAlignment="1">
      <alignment horizontal="center" vertical="center" wrapText="1"/>
    </xf>
    <xf numFmtId="0" fontId="68" fillId="0" borderId="47" xfId="0" applyFont="1" applyFill="1" applyBorder="1" applyAlignment="1">
      <alignment horizontal="center" vertical="center" wrapText="1"/>
    </xf>
    <xf numFmtId="0" fontId="68" fillId="0" borderId="48" xfId="0" applyFont="1" applyFill="1" applyBorder="1" applyAlignment="1">
      <alignment horizontal="center" vertical="center" wrapText="1"/>
    </xf>
    <xf numFmtId="0" fontId="68" fillId="0" borderId="61" xfId="0" applyFont="1" applyFill="1" applyBorder="1" applyAlignment="1">
      <alignment horizontal="center" vertical="center" wrapText="1"/>
    </xf>
    <xf numFmtId="0" fontId="68" fillId="0" borderId="63" xfId="0" applyFont="1" applyFill="1" applyBorder="1" applyAlignment="1">
      <alignment horizontal="center" vertical="center" wrapText="1"/>
    </xf>
    <xf numFmtId="0" fontId="68" fillId="0" borderId="75" xfId="0" applyFont="1" applyFill="1" applyBorder="1" applyAlignment="1">
      <alignment horizontal="center" vertical="center" wrapText="1"/>
    </xf>
    <xf numFmtId="0" fontId="72" fillId="0" borderId="47" xfId="0" applyFont="1" applyFill="1" applyBorder="1" applyAlignment="1">
      <alignment horizontal="center" vertical="center" wrapText="1"/>
    </xf>
    <xf numFmtId="0" fontId="72" fillId="0" borderId="67" xfId="0" applyFont="1" applyFill="1" applyBorder="1" applyAlignment="1">
      <alignment horizontal="center"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116" xfId="0" applyFont="1" applyFill="1" applyBorder="1" applyAlignment="1">
      <alignment horizontal="center" vertical="center" wrapText="1"/>
    </xf>
    <xf numFmtId="0" fontId="68" fillId="0" borderId="66" xfId="0" applyFont="1" applyFill="1" applyBorder="1" applyAlignment="1">
      <alignment horizontal="center" vertical="center" wrapText="1"/>
    </xf>
    <xf numFmtId="179" fontId="68" fillId="0" borderId="65" xfId="0" applyNumberFormat="1" applyFont="1" applyFill="1" applyBorder="1" applyAlignment="1">
      <alignment horizontal="center" vertical="center" wrapText="1"/>
    </xf>
    <xf numFmtId="179" fontId="68" fillId="0" borderId="25" xfId="0" applyNumberFormat="1" applyFont="1" applyFill="1" applyBorder="1" applyAlignment="1">
      <alignment horizontal="center" vertical="center" wrapText="1"/>
    </xf>
    <xf numFmtId="179" fontId="68" fillId="0" borderId="51" xfId="0" applyNumberFormat="1" applyFont="1" applyFill="1" applyBorder="1" applyAlignment="1">
      <alignment horizontal="center" vertical="center" wrapText="1"/>
    </xf>
    <xf numFmtId="179" fontId="68" fillId="0" borderId="49" xfId="0" applyNumberFormat="1" applyFont="1" applyFill="1" applyBorder="1" applyAlignment="1">
      <alignment horizontal="center" vertical="center" wrapText="1"/>
    </xf>
    <xf numFmtId="179" fontId="68" fillId="0" borderId="27" xfId="0" applyNumberFormat="1" applyFont="1" applyFill="1" applyBorder="1" applyAlignment="1">
      <alignment horizontal="center" vertical="center" wrapText="1"/>
    </xf>
    <xf numFmtId="179" fontId="68" fillId="0" borderId="29" xfId="0" applyNumberFormat="1" applyFont="1" applyFill="1" applyBorder="1" applyAlignment="1">
      <alignment horizontal="center" vertical="center" wrapText="1"/>
    </xf>
    <xf numFmtId="179" fontId="68" fillId="0" borderId="107" xfId="0" applyNumberFormat="1" applyFont="1" applyFill="1" applyBorder="1" applyAlignment="1">
      <alignment horizontal="center" vertical="center" wrapText="1"/>
    </xf>
    <xf numFmtId="179" fontId="68" fillId="0" borderId="28" xfId="0" applyNumberFormat="1" applyFont="1" applyFill="1" applyBorder="1" applyAlignment="1">
      <alignment horizontal="center" vertical="center" wrapText="1"/>
    </xf>
    <xf numFmtId="179" fontId="68" fillId="0" borderId="32" xfId="0" applyNumberFormat="1" applyFont="1" applyFill="1" applyBorder="1" applyAlignment="1">
      <alignment horizontal="center" vertical="center" wrapText="1"/>
    </xf>
    <xf numFmtId="179" fontId="68" fillId="0" borderId="50" xfId="0" applyNumberFormat="1" applyFont="1" applyFill="1" applyBorder="1" applyAlignment="1">
      <alignment horizontal="center" vertical="center" wrapText="1"/>
    </xf>
    <xf numFmtId="179" fontId="68" fillId="0" borderId="17" xfId="0" applyNumberFormat="1" applyFont="1" applyFill="1" applyBorder="1" applyAlignment="1">
      <alignment horizontal="center" vertical="center" wrapText="1"/>
    </xf>
    <xf numFmtId="179" fontId="68" fillId="0" borderId="19" xfId="0" applyNumberFormat="1" applyFont="1" applyFill="1" applyBorder="1" applyAlignment="1">
      <alignment horizontal="center" vertical="center" wrapText="1"/>
    </xf>
    <xf numFmtId="179" fontId="68" fillId="0" borderId="108" xfId="0" applyNumberFormat="1" applyFont="1" applyFill="1" applyBorder="1" applyAlignment="1">
      <alignment horizontal="center" vertical="center" wrapText="1"/>
    </xf>
    <xf numFmtId="179" fontId="68" fillId="0" borderId="18" xfId="0" applyNumberFormat="1" applyFont="1" applyFill="1" applyBorder="1" applyAlignment="1">
      <alignment horizontal="center" vertical="center" wrapText="1"/>
    </xf>
    <xf numFmtId="179" fontId="68" fillId="0" borderId="30" xfId="0" applyNumberFormat="1" applyFont="1" applyFill="1" applyBorder="1" applyAlignment="1">
      <alignment horizontal="center" vertical="center" wrapText="1"/>
    </xf>
    <xf numFmtId="179" fontId="68" fillId="0" borderId="16" xfId="0" applyNumberFormat="1" applyFont="1" applyFill="1" applyBorder="1" applyAlignment="1">
      <alignment horizontal="center" vertical="center" wrapText="1"/>
    </xf>
    <xf numFmtId="179" fontId="68" fillId="0" borderId="20" xfId="0" applyNumberFormat="1" applyFont="1" applyFill="1" applyBorder="1" applyAlignment="1">
      <alignment horizontal="center" vertical="center" wrapText="1"/>
    </xf>
    <xf numFmtId="179" fontId="68" fillId="0" borderId="58" xfId="0" applyNumberFormat="1" applyFont="1" applyFill="1" applyBorder="1" applyAlignment="1">
      <alignment horizontal="center" vertical="center" wrapText="1"/>
    </xf>
    <xf numFmtId="179" fontId="68" fillId="0" borderId="60" xfId="0" applyNumberFormat="1" applyFont="1" applyFill="1" applyBorder="1" applyAlignment="1">
      <alignment horizontal="center" vertical="center" wrapText="1"/>
    </xf>
    <xf numFmtId="179" fontId="68" fillId="0" borderId="112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0" fontId="71" fillId="0" borderId="54" xfId="0" applyFont="1" applyFill="1" applyBorder="1" applyAlignment="1">
      <alignment horizontal="center" vertical="center" textRotation="255" wrapText="1"/>
    </xf>
    <xf numFmtId="179" fontId="72" fillId="0" borderId="48" xfId="0" applyNumberFormat="1" applyFont="1" applyFill="1" applyBorder="1" applyAlignment="1">
      <alignment horizontal="center" vertical="center" wrapText="1"/>
    </xf>
    <xf numFmtId="179" fontId="72" fillId="0" borderId="42" xfId="0" applyNumberFormat="1" applyFont="1" applyFill="1" applyBorder="1" applyAlignment="1">
      <alignment horizontal="center" vertical="center" wrapText="1"/>
    </xf>
    <xf numFmtId="179" fontId="72" fillId="0" borderId="72" xfId="0" applyNumberFormat="1" applyFont="1" applyFill="1" applyBorder="1" applyAlignment="1">
      <alignment horizontal="center" vertical="center" wrapText="1"/>
    </xf>
    <xf numFmtId="179" fontId="72" fillId="0" borderId="67" xfId="0" applyNumberFormat="1" applyFont="1" applyFill="1" applyBorder="1" applyAlignment="1">
      <alignment horizontal="center" vertical="center" wrapText="1"/>
    </xf>
    <xf numFmtId="179" fontId="72" fillId="0" borderId="46" xfId="0" applyNumberFormat="1" applyFont="1" applyFill="1" applyBorder="1" applyAlignment="1">
      <alignment horizontal="center" vertical="center" wrapText="1"/>
    </xf>
    <xf numFmtId="179" fontId="72" fillId="0" borderId="116" xfId="0" applyNumberFormat="1" applyFont="1" applyFill="1" applyBorder="1" applyAlignment="1">
      <alignment horizontal="center" vertical="center" wrapText="1"/>
    </xf>
    <xf numFmtId="179" fontId="72" fillId="0" borderId="44" xfId="0" applyNumberFormat="1" applyFont="1" applyFill="1" applyBorder="1" applyAlignment="1">
      <alignment horizontal="center" vertical="center" wrapText="1"/>
    </xf>
    <xf numFmtId="0" fontId="74" fillId="0" borderId="117" xfId="0" applyFont="1" applyFill="1" applyBorder="1" applyAlignment="1">
      <alignment horizontal="center" vertical="center" wrapText="1"/>
    </xf>
    <xf numFmtId="0" fontId="71" fillId="0" borderId="89" xfId="0" applyFont="1" applyFill="1" applyBorder="1" applyAlignment="1">
      <alignment horizontal="left" vertical="center" wrapText="1"/>
    </xf>
    <xf numFmtId="179" fontId="68" fillId="0" borderId="26" xfId="0" applyNumberFormat="1" applyFont="1" applyFill="1" applyBorder="1" applyAlignment="1">
      <alignment horizontal="center" vertical="center" wrapText="1"/>
    </xf>
    <xf numFmtId="179" fontId="72" fillId="0" borderId="49" xfId="0" applyNumberFormat="1" applyFont="1" applyFill="1" applyBorder="1" applyAlignment="1">
      <alignment horizontal="center" vertical="center" wrapText="1"/>
    </xf>
    <xf numFmtId="179" fontId="72" fillId="0" borderId="27" xfId="0" applyNumberFormat="1" applyFont="1" applyFill="1" applyBorder="1" applyAlignment="1">
      <alignment horizontal="center" vertical="center" wrapText="1"/>
    </xf>
    <xf numFmtId="179" fontId="72" fillId="0" borderId="107" xfId="0" applyNumberFormat="1" applyFont="1" applyFill="1" applyBorder="1" applyAlignment="1">
      <alignment horizontal="center" vertical="center" wrapText="1"/>
    </xf>
    <xf numFmtId="179" fontId="72" fillId="0" borderId="29" xfId="0" applyNumberFormat="1" applyFont="1" applyFill="1" applyBorder="1" applyAlignment="1">
      <alignment horizontal="center" vertical="center" wrapText="1"/>
    </xf>
    <xf numFmtId="179" fontId="72" fillId="0" borderId="118" xfId="0" applyNumberFormat="1" applyFont="1" applyFill="1" applyBorder="1" applyAlignment="1">
      <alignment horizontal="center" vertical="center" wrapText="1"/>
    </xf>
    <xf numFmtId="0" fontId="71" fillId="0" borderId="119" xfId="0" applyFont="1" applyFill="1" applyBorder="1" applyAlignment="1">
      <alignment vertical="center"/>
    </xf>
    <xf numFmtId="0" fontId="68" fillId="0" borderId="120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71" fillId="0" borderId="121" xfId="0" applyFont="1" applyFill="1" applyBorder="1" applyAlignment="1">
      <alignment vertical="center"/>
    </xf>
    <xf numFmtId="0" fontId="68" fillId="0" borderId="122" xfId="0" applyFont="1" applyFill="1" applyBorder="1" applyAlignment="1">
      <alignment horizontal="center" vertical="center" wrapText="1"/>
    </xf>
    <xf numFmtId="0" fontId="71" fillId="0" borderId="64" xfId="0" applyFont="1" applyFill="1" applyBorder="1" applyAlignment="1">
      <alignment vertical="center"/>
    </xf>
    <xf numFmtId="0" fontId="68" fillId="0" borderId="42" xfId="0" applyFont="1" applyFill="1" applyBorder="1" applyAlignment="1">
      <alignment horizontal="center" vertical="center" wrapText="1"/>
    </xf>
    <xf numFmtId="0" fontId="71" fillId="0" borderId="123" xfId="0" applyFont="1" applyFill="1" applyBorder="1" applyAlignment="1">
      <alignment vertical="center"/>
    </xf>
    <xf numFmtId="0" fontId="71" fillId="0" borderId="82" xfId="0" applyFont="1" applyFill="1" applyBorder="1" applyAlignment="1">
      <alignment vertical="center"/>
    </xf>
    <xf numFmtId="179" fontId="68" fillId="0" borderId="63" xfId="0" applyNumberFormat="1" applyFont="1" applyFill="1" applyBorder="1" applyAlignment="1">
      <alignment horizontal="center" vertical="center" wrapText="1"/>
    </xf>
    <xf numFmtId="179" fontId="68" fillId="0" borderId="74" xfId="0" applyNumberFormat="1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71" fillId="0" borderId="124" xfId="0" applyFont="1" applyFill="1" applyBorder="1" applyAlignment="1">
      <alignment vertical="center"/>
    </xf>
    <xf numFmtId="179" fontId="68" fillId="0" borderId="93" xfId="0" applyNumberFormat="1" applyFont="1" applyFill="1" applyBorder="1" applyAlignment="1">
      <alignment horizontal="center" vertical="center" wrapText="1"/>
    </xf>
    <xf numFmtId="179" fontId="68" fillId="0" borderId="84" xfId="0" applyNumberFormat="1" applyFont="1" applyFill="1" applyBorder="1" applyAlignment="1">
      <alignment horizontal="center" vertical="center" wrapText="1"/>
    </xf>
    <xf numFmtId="179" fontId="68" fillId="0" borderId="95" xfId="0" applyNumberFormat="1" applyFont="1" applyFill="1" applyBorder="1" applyAlignment="1">
      <alignment horizontal="center" vertical="center" wrapText="1"/>
    </xf>
    <xf numFmtId="179" fontId="68" fillId="0" borderId="125" xfId="0" applyNumberFormat="1" applyFont="1" applyFill="1" applyBorder="1" applyAlignment="1">
      <alignment horizontal="center" vertical="center" wrapText="1"/>
    </xf>
    <xf numFmtId="179" fontId="68" fillId="0" borderId="126" xfId="0" applyNumberFormat="1" applyFont="1" applyFill="1" applyBorder="1" applyAlignment="1">
      <alignment horizontal="center" vertical="center" wrapText="1"/>
    </xf>
    <xf numFmtId="0" fontId="68" fillId="0" borderId="127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8" fillId="0" borderId="46" xfId="0" applyFont="1" applyFill="1" applyBorder="1" applyAlignment="1">
      <alignment horizontal="center" vertical="center" wrapText="1"/>
    </xf>
    <xf numFmtId="0" fontId="68" fillId="0" borderId="116" xfId="0" applyFont="1" applyFill="1" applyBorder="1" applyAlignment="1">
      <alignment horizontal="center" vertical="center" wrapText="1"/>
    </xf>
    <xf numFmtId="0" fontId="72" fillId="25" borderId="128" xfId="0" applyFont="1" applyFill="1" applyBorder="1" applyAlignment="1">
      <alignment horizontal="center" vertical="center" wrapText="1"/>
    </xf>
    <xf numFmtId="0" fontId="72" fillId="25" borderId="129" xfId="0" applyFont="1" applyFill="1" applyBorder="1" applyAlignment="1">
      <alignment horizontal="center" vertical="center" wrapText="1"/>
    </xf>
    <xf numFmtId="0" fontId="72" fillId="25" borderId="130" xfId="0" applyFont="1" applyFill="1" applyBorder="1" applyAlignment="1">
      <alignment horizontal="center" vertical="center" wrapText="1"/>
    </xf>
    <xf numFmtId="0" fontId="73" fillId="0" borderId="47" xfId="0" applyFont="1" applyFill="1" applyBorder="1" applyAlignment="1">
      <alignment horizontal="center" vertical="center" wrapText="1"/>
    </xf>
    <xf numFmtId="0" fontId="73" fillId="0" borderId="131" xfId="0" applyFont="1" applyFill="1" applyBorder="1" applyAlignment="1">
      <alignment horizontal="center" vertical="center" wrapText="1"/>
    </xf>
    <xf numFmtId="0" fontId="73" fillId="0" borderId="75" xfId="0" applyFont="1" applyFill="1" applyBorder="1" applyAlignment="1">
      <alignment horizontal="center" vertical="center" wrapText="1"/>
    </xf>
    <xf numFmtId="0" fontId="73" fillId="0" borderId="132" xfId="0" applyFont="1" applyFill="1" applyBorder="1" applyAlignment="1">
      <alignment horizontal="center" vertical="center" wrapText="1"/>
    </xf>
    <xf numFmtId="0" fontId="75" fillId="2" borderId="0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vertical="center"/>
    </xf>
    <xf numFmtId="0" fontId="66" fillId="2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5" fillId="25" borderId="133" xfId="0" applyFont="1" applyFill="1" applyBorder="1" applyAlignment="1">
      <alignment horizontal="center" vertical="center" wrapText="1"/>
    </xf>
    <xf numFmtId="0" fontId="15" fillId="25" borderId="83" xfId="0" applyFont="1" applyFill="1" applyBorder="1" applyAlignment="1">
      <alignment horizontal="center" vertical="center" wrapText="1"/>
    </xf>
    <xf numFmtId="0" fontId="15" fillId="25" borderId="127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 wrapText="1"/>
    </xf>
    <xf numFmtId="179" fontId="2" fillId="0" borderId="47" xfId="0" applyNumberFormat="1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79" fontId="2" fillId="0" borderId="75" xfId="0" applyNumberFormat="1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left" vertical="center" wrapText="1"/>
    </xf>
    <xf numFmtId="0" fontId="4" fillId="0" borderId="121" xfId="0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4" fillId="0" borderId="137" xfId="0" applyFont="1" applyFill="1" applyBorder="1" applyAlignment="1">
      <alignment horizontal="left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4" fillId="0" borderId="138" xfId="0" applyFont="1" applyFill="1" applyBorder="1" applyAlignment="1">
      <alignment horizontal="center" vertical="center" textRotation="255" wrapText="1"/>
    </xf>
    <xf numFmtId="0" fontId="4" fillId="0" borderId="92" xfId="0" applyFont="1" applyFill="1" applyBorder="1" applyAlignment="1">
      <alignment horizontal="center" vertical="center" textRotation="255" wrapText="1"/>
    </xf>
    <xf numFmtId="0" fontId="0" fillId="0" borderId="92" xfId="0" applyBorder="1" applyAlignment="1">
      <alignment horizontal="center" vertical="center" textRotation="255" wrapText="1"/>
    </xf>
    <xf numFmtId="0" fontId="0" fillId="0" borderId="54" xfId="0" applyBorder="1" applyAlignment="1">
      <alignment horizontal="center" vertical="center" textRotation="255" wrapText="1"/>
    </xf>
    <xf numFmtId="0" fontId="4" fillId="0" borderId="97" xfId="0" applyFont="1" applyFill="1" applyBorder="1" applyAlignment="1">
      <alignment horizontal="center" vertical="center" textRotation="255" wrapText="1"/>
    </xf>
    <xf numFmtId="0" fontId="4" fillId="0" borderId="139" xfId="0" applyFont="1" applyFill="1" applyBorder="1" applyAlignment="1">
      <alignment horizontal="center" vertical="center" textRotation="255" wrapText="1"/>
    </xf>
    <xf numFmtId="0" fontId="4" fillId="0" borderId="140" xfId="0" applyFont="1" applyFill="1" applyBorder="1" applyAlignment="1">
      <alignment horizontal="center" vertical="center" textRotation="255" wrapText="1"/>
    </xf>
    <xf numFmtId="0" fontId="5" fillId="0" borderId="122" xfId="0" applyFont="1" applyFill="1" applyBorder="1" applyAlignment="1">
      <alignment horizontal="center" vertical="center" wrapText="1"/>
    </xf>
    <xf numFmtId="0" fontId="4" fillId="0" borderId="117" xfId="0" applyFont="1" applyFill="1" applyBorder="1" applyAlignment="1">
      <alignment horizontal="center" vertical="center" textRotation="255" wrapText="1"/>
    </xf>
    <xf numFmtId="0" fontId="4" fillId="0" borderId="96" xfId="0" applyFont="1" applyFill="1" applyBorder="1" applyAlignment="1">
      <alignment horizontal="center" vertical="center" textRotation="255" wrapText="1"/>
    </xf>
    <xf numFmtId="0" fontId="4" fillId="0" borderId="131" xfId="0" applyFont="1" applyFill="1" applyBorder="1" applyAlignment="1">
      <alignment horizontal="center" vertical="center" textRotation="255" wrapText="1"/>
    </xf>
    <xf numFmtId="0" fontId="5" fillId="0" borderId="102" xfId="0" applyFont="1" applyFill="1" applyBorder="1" applyAlignment="1">
      <alignment horizontal="center" vertical="center" wrapText="1"/>
    </xf>
    <xf numFmtId="179" fontId="4" fillId="0" borderId="138" xfId="0" applyNumberFormat="1" applyFont="1" applyFill="1" applyBorder="1" applyAlignment="1">
      <alignment horizontal="center" vertical="center" textRotation="255" wrapText="1"/>
    </xf>
    <xf numFmtId="179" fontId="4" fillId="0" borderId="92" xfId="0" applyNumberFormat="1" applyFont="1" applyFill="1" applyBorder="1" applyAlignment="1">
      <alignment horizontal="center" vertical="center" textRotation="255" wrapText="1"/>
    </xf>
    <xf numFmtId="0" fontId="4" fillId="0" borderId="89" xfId="0" applyFont="1" applyFill="1" applyBorder="1" applyAlignment="1">
      <alignment horizontal="left" vertical="center" wrapText="1"/>
    </xf>
    <xf numFmtId="0" fontId="4" fillId="0" borderId="141" xfId="0" applyFont="1" applyFill="1" applyBorder="1" applyAlignment="1">
      <alignment horizontal="left" vertical="center" wrapText="1"/>
    </xf>
    <xf numFmtId="0" fontId="15" fillId="25" borderId="134" xfId="0" applyFont="1" applyFill="1" applyBorder="1" applyAlignment="1">
      <alignment horizontal="center" vertical="center" wrapText="1"/>
    </xf>
    <xf numFmtId="0" fontId="15" fillId="25" borderId="135" xfId="0" applyFont="1" applyFill="1" applyBorder="1" applyAlignment="1">
      <alignment horizontal="center" vertical="center" wrapText="1"/>
    </xf>
    <xf numFmtId="0" fontId="15" fillId="25" borderId="13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42" xfId="0" applyFont="1" applyFill="1" applyBorder="1" applyAlignment="1">
      <alignment horizontal="center" vertical="center" textRotation="255" wrapText="1"/>
    </xf>
    <xf numFmtId="0" fontId="4" fillId="0" borderId="143" xfId="0" applyFont="1" applyFill="1" applyBorder="1" applyAlignment="1">
      <alignment horizontal="left" vertical="center" wrapText="1"/>
    </xf>
    <xf numFmtId="0" fontId="4" fillId="0" borderId="144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textRotation="255" wrapText="1"/>
    </xf>
    <xf numFmtId="0" fontId="18" fillId="0" borderId="88" xfId="0" applyFont="1" applyFill="1" applyBorder="1" applyAlignment="1">
      <alignment horizontal="justify" vertical="center" wrapText="1"/>
    </xf>
    <xf numFmtId="0" fontId="19" fillId="0" borderId="137" xfId="0" applyFont="1" applyBorder="1" applyAlignment="1">
      <alignment vertical="center" wrapText="1"/>
    </xf>
    <xf numFmtId="0" fontId="4" fillId="0" borderId="138" xfId="0" applyFont="1" applyFill="1" applyBorder="1" applyAlignment="1">
      <alignment horizontal="center" vertical="center" wrapText="1" readingOrder="1"/>
    </xf>
    <xf numFmtId="0" fontId="0" fillId="0" borderId="92" xfId="0" applyBorder="1" applyAlignment="1">
      <alignment/>
    </xf>
    <xf numFmtId="0" fontId="0" fillId="0" borderId="54" xfId="0" applyBorder="1" applyAlignment="1">
      <alignment/>
    </xf>
    <xf numFmtId="0" fontId="4" fillId="0" borderId="89" xfId="0" applyFont="1" applyFill="1" applyBorder="1" applyAlignment="1">
      <alignment horizontal="justify" vertical="center" wrapText="1"/>
    </xf>
    <xf numFmtId="0" fontId="4" fillId="0" borderId="141" xfId="0" applyFont="1" applyFill="1" applyBorder="1" applyAlignment="1">
      <alignment horizontal="justify" vertical="center" wrapText="1"/>
    </xf>
    <xf numFmtId="0" fontId="4" fillId="0" borderId="87" xfId="0" applyFont="1" applyFill="1" applyBorder="1" applyAlignment="1">
      <alignment horizontal="justify" vertical="center" wrapText="1"/>
    </xf>
    <xf numFmtId="0" fontId="4" fillId="0" borderId="121" xfId="0" applyFont="1" applyFill="1" applyBorder="1" applyAlignment="1">
      <alignment horizontal="justify" vertical="center" wrapText="1"/>
    </xf>
    <xf numFmtId="0" fontId="0" fillId="0" borderId="121" xfId="0" applyFont="1" applyFill="1" applyBorder="1" applyAlignment="1">
      <alignment horizontal="left" vertical="center" wrapText="1"/>
    </xf>
    <xf numFmtId="0" fontId="20" fillId="0" borderId="88" xfId="0" applyFont="1" applyFill="1" applyBorder="1" applyAlignment="1">
      <alignment horizontal="justify" vertical="center" wrapText="1"/>
    </xf>
    <xf numFmtId="0" fontId="4" fillId="0" borderId="137" xfId="0" applyFont="1" applyFill="1" applyBorder="1" applyAlignment="1">
      <alignment horizontal="justify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2" fillId="0" borderId="147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5" fillId="0" borderId="146" xfId="0" applyFont="1" applyFill="1" applyBorder="1" applyAlignment="1">
      <alignment horizontal="center" vertical="center" wrapText="1"/>
    </xf>
    <xf numFmtId="0" fontId="4" fillId="0" borderId="149" xfId="0" applyFont="1" applyFill="1" applyBorder="1" applyAlignment="1">
      <alignment horizontal="justify" vertical="center" wrapText="1"/>
    </xf>
    <xf numFmtId="0" fontId="0" fillId="0" borderId="150" xfId="0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0" fillId="0" borderId="121" xfId="0" applyFont="1" applyBorder="1" applyAlignment="1">
      <alignment vertical="center" wrapText="1"/>
    </xf>
    <xf numFmtId="0" fontId="5" fillId="0" borderId="14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 wrapText="1"/>
    </xf>
    <xf numFmtId="0" fontId="5" fillId="0" borderId="152" xfId="0" applyFont="1" applyFill="1" applyBorder="1" applyAlignment="1">
      <alignment horizontal="center" vertical="center" wrapText="1"/>
    </xf>
    <xf numFmtId="0" fontId="66" fillId="2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71" fillId="0" borderId="87" xfId="0" applyFont="1" applyFill="1" applyBorder="1" applyAlignment="1">
      <alignment vertical="center" wrapText="1"/>
    </xf>
    <xf numFmtId="0" fontId="71" fillId="0" borderId="64" xfId="0" applyFont="1" applyFill="1" applyBorder="1" applyAlignment="1">
      <alignment vertical="center" wrapText="1"/>
    </xf>
    <xf numFmtId="0" fontId="71" fillId="0" borderId="121" xfId="0" applyFont="1" applyFill="1" applyBorder="1" applyAlignment="1">
      <alignment vertical="center" wrapText="1"/>
    </xf>
    <xf numFmtId="0" fontId="71" fillId="0" borderId="89" xfId="0" applyFont="1" applyFill="1" applyBorder="1" applyAlignment="1">
      <alignment vertical="center" wrapText="1"/>
    </xf>
    <xf numFmtId="0" fontId="71" fillId="0" borderId="153" xfId="0" applyFont="1" applyFill="1" applyBorder="1" applyAlignment="1">
      <alignment vertical="center" wrapText="1"/>
    </xf>
    <xf numFmtId="0" fontId="71" fillId="0" borderId="141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4" fillId="0" borderId="113" xfId="0" applyFont="1" applyFill="1" applyBorder="1" applyAlignment="1">
      <alignment horizontal="center" vertical="center" wrapText="1"/>
    </xf>
    <xf numFmtId="0" fontId="74" fillId="0" borderId="83" xfId="0" applyFont="1" applyFill="1" applyBorder="1" applyAlignment="1">
      <alignment horizontal="center" vertical="center" wrapText="1"/>
    </xf>
    <xf numFmtId="0" fontId="74" fillId="0" borderId="127" xfId="0" applyFont="1" applyFill="1" applyBorder="1" applyAlignment="1">
      <alignment horizontal="center" vertical="center" wrapText="1"/>
    </xf>
    <xf numFmtId="0" fontId="71" fillId="0" borderId="88" xfId="0" applyFont="1" applyFill="1" applyBorder="1" applyAlignment="1">
      <alignment vertical="center" wrapText="1"/>
    </xf>
    <xf numFmtId="0" fontId="71" fillId="0" borderId="110" xfId="0" applyFont="1" applyFill="1" applyBorder="1" applyAlignment="1">
      <alignment vertical="center" wrapText="1"/>
    </xf>
    <xf numFmtId="0" fontId="71" fillId="0" borderId="137" xfId="0" applyFont="1" applyFill="1" applyBorder="1" applyAlignment="1">
      <alignment vertical="center" wrapText="1"/>
    </xf>
    <xf numFmtId="0" fontId="75" fillId="2" borderId="154" xfId="0" applyFont="1" applyFill="1" applyBorder="1" applyAlignment="1">
      <alignment horizontal="right" vertical="center"/>
    </xf>
    <xf numFmtId="0" fontId="71" fillId="0" borderId="87" xfId="0" applyFont="1" applyFill="1" applyBorder="1" applyAlignment="1">
      <alignment horizontal="left" vertical="center" wrapText="1"/>
    </xf>
    <xf numFmtId="0" fontId="71" fillId="0" borderId="64" xfId="0" applyFont="1" applyFill="1" applyBorder="1" applyAlignment="1">
      <alignment horizontal="left" vertical="center" wrapText="1"/>
    </xf>
    <xf numFmtId="0" fontId="71" fillId="0" borderId="121" xfId="0" applyFont="1" applyFill="1" applyBorder="1" applyAlignment="1">
      <alignment horizontal="left" vertical="center" wrapText="1"/>
    </xf>
    <xf numFmtId="0" fontId="71" fillId="0" borderId="117" xfId="0" applyFont="1" applyFill="1" applyBorder="1" applyAlignment="1">
      <alignment horizontal="center" vertical="center" textRotation="255" wrapText="1"/>
    </xf>
    <xf numFmtId="0" fontId="71" fillId="0" borderId="96" xfId="0" applyFont="1" applyFill="1" applyBorder="1" applyAlignment="1">
      <alignment horizontal="center" vertical="center" textRotation="255" wrapText="1"/>
    </xf>
    <xf numFmtId="0" fontId="71" fillId="0" borderId="131" xfId="0" applyFont="1" applyFill="1" applyBorder="1" applyAlignment="1">
      <alignment horizontal="center" vertical="center" textRotation="255" wrapText="1"/>
    </xf>
    <xf numFmtId="0" fontId="67" fillId="0" borderId="134" xfId="0" applyFont="1" applyFill="1" applyBorder="1" applyAlignment="1">
      <alignment horizontal="center" vertical="center" wrapText="1"/>
    </xf>
    <xf numFmtId="0" fontId="67" fillId="0" borderId="135" xfId="0" applyFont="1" applyFill="1" applyBorder="1" applyAlignment="1">
      <alignment horizontal="center" vertical="center" wrapText="1"/>
    </xf>
    <xf numFmtId="0" fontId="67" fillId="0" borderId="136" xfId="0" applyFont="1" applyFill="1" applyBorder="1" applyAlignment="1">
      <alignment horizontal="center" vertical="center" wrapText="1"/>
    </xf>
    <xf numFmtId="179" fontId="73" fillId="0" borderId="76" xfId="0" applyNumberFormat="1" applyFont="1" applyFill="1" applyBorder="1" applyAlignment="1">
      <alignment horizontal="center" vertical="center" wrapText="1"/>
    </xf>
    <xf numFmtId="0" fontId="73" fillId="0" borderId="155" xfId="0" applyFont="1" applyFill="1" applyBorder="1" applyAlignment="1">
      <alignment horizontal="center" vertical="center" wrapText="1"/>
    </xf>
    <xf numFmtId="0" fontId="73" fillId="0" borderId="114" xfId="0" applyFont="1" applyFill="1" applyBorder="1" applyAlignment="1">
      <alignment horizontal="center" vertical="center" wrapText="1"/>
    </xf>
    <xf numFmtId="0" fontId="71" fillId="0" borderId="113" xfId="0" applyFont="1" applyFill="1" applyBorder="1" applyAlignment="1">
      <alignment horizontal="center" vertical="center" wrapText="1"/>
    </xf>
    <xf numFmtId="0" fontId="71" fillId="0" borderId="83" xfId="0" applyFont="1" applyFill="1" applyBorder="1" applyAlignment="1">
      <alignment horizontal="center" vertical="center" wrapText="1"/>
    </xf>
    <xf numFmtId="0" fontId="71" fillId="0" borderId="127" xfId="0" applyFont="1" applyFill="1" applyBorder="1" applyAlignment="1">
      <alignment horizontal="center" vertical="center" wrapText="1"/>
    </xf>
    <xf numFmtId="0" fontId="72" fillId="25" borderId="134" xfId="0" applyFont="1" applyFill="1" applyBorder="1" applyAlignment="1">
      <alignment horizontal="center" vertical="center" wrapText="1"/>
    </xf>
    <xf numFmtId="0" fontId="72" fillId="25" borderId="135" xfId="0" applyFont="1" applyFill="1" applyBorder="1" applyAlignment="1">
      <alignment horizontal="center" vertical="center" wrapText="1"/>
    </xf>
    <xf numFmtId="0" fontId="72" fillId="25" borderId="136" xfId="0" applyFont="1" applyFill="1" applyBorder="1" applyAlignment="1">
      <alignment horizontal="center" vertical="center" wrapText="1"/>
    </xf>
    <xf numFmtId="0" fontId="67" fillId="0" borderId="133" xfId="0" applyFont="1" applyFill="1" applyBorder="1" applyAlignment="1">
      <alignment horizontal="center" vertical="center" wrapText="1"/>
    </xf>
    <xf numFmtId="0" fontId="67" fillId="0" borderId="83" xfId="0" applyFont="1" applyFill="1" applyBorder="1" applyAlignment="1">
      <alignment horizontal="center" vertical="center" wrapText="1"/>
    </xf>
    <xf numFmtId="0" fontId="67" fillId="0" borderId="127" xfId="0" applyFont="1" applyFill="1" applyBorder="1" applyAlignment="1">
      <alignment horizontal="center" vertical="center" wrapText="1"/>
    </xf>
    <xf numFmtId="0" fontId="73" fillId="0" borderId="156" xfId="0" applyFont="1" applyFill="1" applyBorder="1" applyAlignment="1">
      <alignment horizontal="center" vertical="center" wrapText="1"/>
    </xf>
    <xf numFmtId="0" fontId="73" fillId="0" borderId="67" xfId="0" applyFont="1" applyFill="1" applyBorder="1" applyAlignment="1">
      <alignment horizontal="center" vertical="center" wrapText="1"/>
    </xf>
    <xf numFmtId="0" fontId="67" fillId="0" borderId="142" xfId="0" applyFont="1" applyFill="1" applyBorder="1" applyAlignment="1">
      <alignment horizontal="center" vertical="center" wrapText="1"/>
    </xf>
    <xf numFmtId="0" fontId="67" fillId="0" borderId="62" xfId="0" applyFont="1" applyFill="1" applyBorder="1" applyAlignment="1">
      <alignment horizontal="center" vertical="center" wrapText="1"/>
    </xf>
    <xf numFmtId="0" fontId="67" fillId="0" borderId="102" xfId="0" applyFont="1" applyFill="1" applyBorder="1" applyAlignment="1">
      <alignment horizontal="center" vertical="center" wrapText="1"/>
    </xf>
    <xf numFmtId="0" fontId="71" fillId="0" borderId="97" xfId="0" applyFont="1" applyFill="1" applyBorder="1" applyAlignment="1">
      <alignment horizontal="center" vertical="center" textRotation="255" wrapText="1"/>
    </xf>
    <xf numFmtId="0" fontId="71" fillId="0" borderId="139" xfId="0" applyFont="1" applyFill="1" applyBorder="1" applyAlignment="1">
      <alignment horizontal="center" vertical="center" textRotation="255" wrapText="1"/>
    </xf>
    <xf numFmtId="0" fontId="71" fillId="0" borderId="140" xfId="0" applyFont="1" applyFill="1" applyBorder="1" applyAlignment="1">
      <alignment horizontal="center" vertical="center" textRotation="255" wrapText="1"/>
    </xf>
    <xf numFmtId="0" fontId="71" fillId="0" borderId="138" xfId="0" applyFont="1" applyFill="1" applyBorder="1" applyAlignment="1">
      <alignment horizontal="center" vertical="center" textRotation="255" wrapText="1"/>
    </xf>
    <xf numFmtId="0" fontId="71" fillId="0" borderId="92" xfId="0" applyFont="1" applyFill="1" applyBorder="1" applyAlignment="1">
      <alignment horizontal="center" vertical="center" textRotation="255" wrapText="1"/>
    </xf>
    <xf numFmtId="0" fontId="71" fillId="0" borderId="54" xfId="0" applyFont="1" applyFill="1" applyBorder="1" applyAlignment="1">
      <alignment horizontal="center" vertical="center" textRotation="255" wrapText="1"/>
    </xf>
    <xf numFmtId="179" fontId="71" fillId="0" borderId="138" xfId="0" applyNumberFormat="1" applyFont="1" applyFill="1" applyBorder="1" applyAlignment="1">
      <alignment horizontal="center" vertical="center" textRotation="255" wrapText="1"/>
    </xf>
    <xf numFmtId="179" fontId="71" fillId="0" borderId="92" xfId="0" applyNumberFormat="1" applyFont="1" applyFill="1" applyBorder="1" applyAlignment="1">
      <alignment horizontal="center" vertical="center" textRotation="255" wrapText="1"/>
    </xf>
    <xf numFmtId="0" fontId="71" fillId="0" borderId="89" xfId="0" applyFont="1" applyFill="1" applyBorder="1" applyAlignment="1">
      <alignment horizontal="left" vertical="center" wrapText="1"/>
    </xf>
    <xf numFmtId="0" fontId="71" fillId="0" borderId="153" xfId="0" applyFont="1" applyFill="1" applyBorder="1" applyAlignment="1">
      <alignment horizontal="left" vertical="center" wrapText="1"/>
    </xf>
    <xf numFmtId="0" fontId="71" fillId="0" borderId="141" xfId="0" applyFont="1" applyFill="1" applyBorder="1" applyAlignment="1">
      <alignment horizontal="left" vertical="center" wrapText="1"/>
    </xf>
    <xf numFmtId="179" fontId="73" fillId="0" borderId="75" xfId="0" applyNumberFormat="1" applyFont="1" applyFill="1" applyBorder="1" applyAlignment="1">
      <alignment horizontal="center" vertical="center" wrapText="1"/>
    </xf>
    <xf numFmtId="0" fontId="73" fillId="0" borderId="74" xfId="0" applyFont="1" applyFill="1" applyBorder="1" applyAlignment="1">
      <alignment horizontal="center" vertical="center" wrapText="1"/>
    </xf>
    <xf numFmtId="0" fontId="73" fillId="0" borderId="63" xfId="0" applyFont="1" applyFill="1" applyBorder="1" applyAlignment="1">
      <alignment horizontal="center" vertical="center" wrapText="1"/>
    </xf>
    <xf numFmtId="179" fontId="73" fillId="0" borderId="47" xfId="0" applyNumberFormat="1" applyFont="1" applyFill="1" applyBorder="1" applyAlignment="1">
      <alignment horizontal="center" vertical="center" wrapText="1"/>
    </xf>
    <xf numFmtId="0" fontId="71" fillId="0" borderId="88" xfId="0" applyFont="1" applyFill="1" applyBorder="1" applyAlignment="1">
      <alignment horizontal="left" vertical="center" wrapText="1"/>
    </xf>
    <xf numFmtId="0" fontId="71" fillId="0" borderId="110" xfId="0" applyFont="1" applyFill="1" applyBorder="1" applyAlignment="1">
      <alignment horizontal="left" vertical="center" wrapText="1"/>
    </xf>
    <xf numFmtId="0" fontId="71" fillId="0" borderId="137" xfId="0" applyFont="1" applyFill="1" applyBorder="1" applyAlignment="1">
      <alignment horizontal="left" vertical="center" wrapText="1"/>
    </xf>
    <xf numFmtId="0" fontId="63" fillId="0" borderId="139" xfId="0" applyFont="1" applyBorder="1" applyAlignment="1">
      <alignment horizontal="center" vertical="center" textRotation="255" wrapText="1"/>
    </xf>
    <xf numFmtId="0" fontId="63" fillId="0" borderId="140" xfId="0" applyFont="1" applyBorder="1" applyAlignment="1">
      <alignment horizontal="center" vertical="center" textRotation="255" wrapText="1"/>
    </xf>
    <xf numFmtId="0" fontId="71" fillId="0" borderId="90" xfId="0" applyFont="1" applyFill="1" applyBorder="1" applyAlignment="1">
      <alignment horizontal="center" vertical="center" textRotation="255" wrapText="1"/>
    </xf>
    <xf numFmtId="0" fontId="71" fillId="0" borderId="143" xfId="0" applyFont="1" applyFill="1" applyBorder="1" applyAlignment="1">
      <alignment horizontal="left" vertical="center" wrapText="1"/>
    </xf>
    <xf numFmtId="0" fontId="71" fillId="0" borderId="157" xfId="0" applyFont="1" applyFill="1" applyBorder="1" applyAlignment="1">
      <alignment horizontal="left" vertical="center" wrapText="1"/>
    </xf>
    <xf numFmtId="0" fontId="71" fillId="0" borderId="144" xfId="0" applyFont="1" applyFill="1" applyBorder="1" applyAlignment="1">
      <alignment horizontal="left" vertical="center" wrapText="1"/>
    </xf>
    <xf numFmtId="0" fontId="71" fillId="0" borderId="64" xfId="0" applyFont="1" applyBorder="1" applyAlignment="1">
      <alignment horizontal="left" vertical="center" wrapText="1"/>
    </xf>
    <xf numFmtId="0" fontId="63" fillId="0" borderId="121" xfId="0" applyFont="1" applyBorder="1" applyAlignment="1">
      <alignment horizontal="left" vertical="center" wrapText="1"/>
    </xf>
    <xf numFmtId="0" fontId="67" fillId="0" borderId="158" xfId="0" applyFont="1" applyFill="1" applyBorder="1" applyAlignment="1">
      <alignment horizontal="center" vertical="center" wrapText="1"/>
    </xf>
    <xf numFmtId="0" fontId="67" fillId="0" borderId="159" xfId="0" applyFont="1" applyFill="1" applyBorder="1" applyAlignment="1">
      <alignment horizontal="center" vertical="center" wrapText="1"/>
    </xf>
    <xf numFmtId="0" fontId="67" fillId="0" borderId="160" xfId="0" applyFont="1" applyFill="1" applyBorder="1" applyAlignment="1">
      <alignment horizontal="center" vertical="center" wrapText="1"/>
    </xf>
    <xf numFmtId="0" fontId="67" fillId="0" borderId="161" xfId="0" applyFont="1" applyFill="1" applyBorder="1" applyAlignment="1">
      <alignment horizontal="center" vertical="center" wrapText="1"/>
    </xf>
    <xf numFmtId="0" fontId="71" fillId="0" borderId="87" xfId="0" applyFont="1" applyFill="1" applyBorder="1" applyAlignment="1">
      <alignment horizontal="justify" vertical="center" wrapText="1"/>
    </xf>
    <xf numFmtId="0" fontId="71" fillId="0" borderId="64" xfId="0" applyFont="1" applyFill="1" applyBorder="1" applyAlignment="1">
      <alignment horizontal="justify" vertical="center" wrapText="1"/>
    </xf>
    <xf numFmtId="0" fontId="71" fillId="0" borderId="121" xfId="0" applyFont="1" applyFill="1" applyBorder="1" applyAlignment="1">
      <alignment horizontal="justify" vertical="center" wrapText="1"/>
    </xf>
    <xf numFmtId="0" fontId="71" fillId="0" borderId="64" xfId="0" applyFont="1" applyBorder="1" applyAlignment="1">
      <alignment vertical="center" wrapText="1"/>
    </xf>
    <xf numFmtId="0" fontId="63" fillId="0" borderId="121" xfId="0" applyFont="1" applyBorder="1" applyAlignment="1">
      <alignment vertical="center" wrapText="1"/>
    </xf>
    <xf numFmtId="0" fontId="67" fillId="0" borderId="145" xfId="0" applyFont="1" applyFill="1" applyBorder="1" applyAlignment="1">
      <alignment horizontal="center" vertical="center" wrapText="1"/>
    </xf>
    <xf numFmtId="0" fontId="73" fillId="0" borderId="146" xfId="0" applyFont="1" applyFill="1" applyBorder="1" applyAlignment="1">
      <alignment horizontal="center" vertical="center" wrapText="1"/>
    </xf>
    <xf numFmtId="0" fontId="73" fillId="0" borderId="147" xfId="0" applyFont="1" applyFill="1" applyBorder="1" applyAlignment="1">
      <alignment horizontal="center" vertical="center" wrapText="1"/>
    </xf>
    <xf numFmtId="0" fontId="67" fillId="0" borderId="152" xfId="0" applyFont="1" applyFill="1" applyBorder="1" applyAlignment="1">
      <alignment horizontal="center" vertical="center" wrapText="1"/>
    </xf>
    <xf numFmtId="0" fontId="71" fillId="0" borderId="87" xfId="0" applyFont="1" applyFill="1" applyBorder="1" applyAlignment="1">
      <alignment horizontal="justify" vertical="center"/>
    </xf>
    <xf numFmtId="0" fontId="71" fillId="0" borderId="64" xfId="0" applyFont="1" applyFill="1" applyBorder="1" applyAlignment="1">
      <alignment horizontal="justify" vertical="center"/>
    </xf>
    <xf numFmtId="0" fontId="71" fillId="0" borderId="121" xfId="0" applyFont="1" applyFill="1" applyBorder="1" applyAlignment="1">
      <alignment horizontal="justify" vertical="center"/>
    </xf>
    <xf numFmtId="0" fontId="71" fillId="0" borderId="88" xfId="0" applyFont="1" applyFill="1" applyBorder="1" applyAlignment="1">
      <alignment horizontal="justify" vertical="center" wrapText="1"/>
    </xf>
    <xf numFmtId="0" fontId="71" fillId="0" borderId="110" xfId="0" applyFont="1" applyFill="1" applyBorder="1" applyAlignment="1">
      <alignment horizontal="justify" vertical="center" wrapText="1"/>
    </xf>
    <xf numFmtId="0" fontId="71" fillId="0" borderId="137" xfId="0" applyFont="1" applyFill="1" applyBorder="1" applyAlignment="1">
      <alignment horizontal="justify" vertical="center" wrapText="1"/>
    </xf>
    <xf numFmtId="0" fontId="74" fillId="0" borderId="89" xfId="0" applyFont="1" applyFill="1" applyBorder="1" applyAlignment="1">
      <alignment horizontal="center" vertical="center" wrapText="1"/>
    </xf>
    <xf numFmtId="0" fontId="74" fillId="0" borderId="153" xfId="0" applyFont="1" applyFill="1" applyBorder="1" applyAlignment="1">
      <alignment horizontal="center" vertical="center" wrapText="1"/>
    </xf>
    <xf numFmtId="0" fontId="74" fillId="0" borderId="141" xfId="0" applyFont="1" applyFill="1" applyBorder="1" applyAlignment="1">
      <alignment horizontal="center" vertical="center" wrapText="1"/>
    </xf>
    <xf numFmtId="0" fontId="71" fillId="0" borderId="131" xfId="0" applyFont="1" applyFill="1" applyBorder="1" applyAlignment="1">
      <alignment horizontal="justify" vertical="center" wrapText="1"/>
    </xf>
    <xf numFmtId="0" fontId="71" fillId="0" borderId="62" xfId="0" applyFont="1" applyFill="1" applyBorder="1" applyAlignment="1">
      <alignment horizontal="justify" vertical="center" wrapText="1"/>
    </xf>
    <xf numFmtId="0" fontId="71" fillId="0" borderId="102" xfId="0" applyFont="1" applyFill="1" applyBorder="1" applyAlignment="1">
      <alignment horizontal="justify" vertical="center" wrapText="1"/>
    </xf>
    <xf numFmtId="0" fontId="64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right" vertical="center"/>
    </xf>
    <xf numFmtId="0" fontId="77" fillId="0" borderId="62" xfId="0" applyFont="1" applyFill="1" applyBorder="1" applyAlignment="1">
      <alignment horizontal="center" vertical="center"/>
    </xf>
    <xf numFmtId="0" fontId="66" fillId="0" borderId="62" xfId="0" applyFont="1" applyFill="1" applyBorder="1" applyAlignment="1">
      <alignment horizontal="center" vertical="center"/>
    </xf>
    <xf numFmtId="0" fontId="67" fillId="0" borderId="148" xfId="0" applyFont="1" applyFill="1" applyBorder="1" applyAlignment="1">
      <alignment horizontal="center" vertical="center" wrapText="1"/>
    </xf>
    <xf numFmtId="0" fontId="67" fillId="0" borderId="146" xfId="0" applyFont="1" applyFill="1" applyBorder="1" applyAlignment="1">
      <alignment horizontal="center" vertical="center" wrapText="1"/>
    </xf>
    <xf numFmtId="0" fontId="67" fillId="0" borderId="147" xfId="0" applyFont="1" applyFill="1" applyBorder="1" applyAlignment="1">
      <alignment horizontal="center" vertical="center" wrapText="1"/>
    </xf>
    <xf numFmtId="0" fontId="66" fillId="0" borderId="162" xfId="0" applyFont="1" applyFill="1" applyBorder="1" applyAlignment="1">
      <alignment horizontal="left" vertical="center"/>
    </xf>
    <xf numFmtId="0" fontId="66" fillId="0" borderId="90" xfId="0" applyFont="1" applyFill="1" applyBorder="1" applyAlignment="1">
      <alignment horizontal="center" vertical="center" textRotation="255" wrapText="1"/>
    </xf>
    <xf numFmtId="0" fontId="66" fillId="0" borderId="92" xfId="0" applyFont="1" applyFill="1" applyBorder="1" applyAlignment="1">
      <alignment horizontal="center" vertical="center" textRotation="255" wrapText="1"/>
    </xf>
    <xf numFmtId="0" fontId="66" fillId="0" borderId="54" xfId="0" applyFont="1" applyFill="1" applyBorder="1" applyAlignment="1">
      <alignment horizontal="center" vertical="center" textRotation="255" wrapText="1"/>
    </xf>
    <xf numFmtId="0" fontId="71" fillId="0" borderId="163" xfId="0" applyFont="1" applyFill="1" applyBorder="1" applyAlignment="1">
      <alignment horizontal="justify" vertical="center" wrapText="1"/>
    </xf>
    <xf numFmtId="0" fontId="71" fillId="0" borderId="124" xfId="0" applyFont="1" applyFill="1" applyBorder="1" applyAlignment="1">
      <alignment horizontal="justify" vertical="center" wrapText="1"/>
    </xf>
    <xf numFmtId="0" fontId="71" fillId="0" borderId="119" xfId="0" applyFont="1" applyFill="1" applyBorder="1" applyAlignment="1">
      <alignment horizontal="justify" vertical="center" wrapText="1"/>
    </xf>
    <xf numFmtId="0" fontId="67" fillId="0" borderId="66" xfId="0" applyFont="1" applyFill="1" applyBorder="1" applyAlignment="1">
      <alignment horizontal="center" vertical="center" wrapText="1"/>
    </xf>
    <xf numFmtId="0" fontId="67" fillId="0" borderId="79" xfId="0" applyFont="1" applyFill="1" applyBorder="1" applyAlignment="1">
      <alignment horizontal="center" vertical="center" wrapText="1"/>
    </xf>
    <xf numFmtId="0" fontId="67" fillId="0" borderId="65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47" xfId="0" applyFont="1" applyFill="1" applyBorder="1" applyAlignment="1">
      <alignment horizontal="center" vertical="center" wrapText="1"/>
    </xf>
    <xf numFmtId="0" fontId="67" fillId="0" borderId="48" xfId="0" applyFont="1" applyFill="1" applyBorder="1" applyAlignment="1">
      <alignment horizontal="center" vertical="center" wrapText="1"/>
    </xf>
    <xf numFmtId="0" fontId="66" fillId="0" borderId="138" xfId="0" applyFont="1" applyFill="1" applyBorder="1" applyAlignment="1">
      <alignment horizontal="center" vertical="center" textRotation="255" wrapText="1"/>
    </xf>
    <xf numFmtId="0" fontId="66" fillId="0" borderId="138" xfId="0" applyFont="1" applyFill="1" applyBorder="1" applyAlignment="1">
      <alignment horizontal="center" vertical="center" wrapText="1" readingOrder="1"/>
    </xf>
    <xf numFmtId="0" fontId="63" fillId="0" borderId="92" xfId="0" applyFont="1" applyBorder="1" applyAlignment="1">
      <alignment/>
    </xf>
    <xf numFmtId="0" fontId="63" fillId="0" borderId="54" xfId="0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_100二專長照科修業科目表20110418-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view="pageBreakPreview" zoomScale="60" zoomScalePageLayoutView="0" workbookViewId="0" topLeftCell="A1">
      <pane xSplit="5" ySplit="7" topLeftCell="F3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95" sqref="E95"/>
    </sheetView>
  </sheetViews>
  <sheetFormatPr defaultColWidth="9.00390625" defaultRowHeight="16.5"/>
  <cols>
    <col min="1" max="2" width="5.625" style="17" customWidth="1"/>
    <col min="3" max="3" width="25.625" style="17" customWidth="1"/>
    <col min="4" max="5" width="8.625" style="17" customWidth="1"/>
    <col min="6" max="13" width="12.625" style="17" customWidth="1"/>
    <col min="14" max="16384" width="9.00390625" style="17" customWidth="1"/>
  </cols>
  <sheetData>
    <row r="1" spans="1:13" ht="32.25">
      <c r="A1" s="426" t="s">
        <v>26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3" s="3" customFormat="1" ht="33" thickBot="1">
      <c r="A2" s="47"/>
      <c r="B2" s="47"/>
      <c r="C2" s="427" t="s">
        <v>88</v>
      </c>
      <c r="D2" s="428"/>
      <c r="E2" s="428"/>
      <c r="F2" s="429" t="s">
        <v>71</v>
      </c>
      <c r="G2" s="430"/>
      <c r="H2" s="430"/>
      <c r="I2" s="431" t="s">
        <v>33</v>
      </c>
      <c r="J2" s="432"/>
      <c r="K2" s="429" t="s">
        <v>72</v>
      </c>
      <c r="L2" s="433"/>
      <c r="M2" s="5"/>
    </row>
    <row r="3" spans="1:13" s="1" customFormat="1" ht="30" customHeight="1" thickBot="1">
      <c r="A3" s="2"/>
      <c r="B3" s="2"/>
      <c r="C3" s="4"/>
      <c r="D3" s="4"/>
      <c r="E3" s="4"/>
      <c r="F3" s="5"/>
      <c r="G3" s="5"/>
      <c r="H3" s="5"/>
      <c r="I3" s="5"/>
      <c r="J3" s="5"/>
      <c r="K3" s="2"/>
      <c r="L3" s="5" t="s">
        <v>90</v>
      </c>
      <c r="M3" s="5"/>
    </row>
    <row r="4" spans="1:13" ht="18" thickBot="1" thickTop="1">
      <c r="A4" s="7" t="s">
        <v>0</v>
      </c>
      <c r="B4" s="434" t="s">
        <v>4</v>
      </c>
      <c r="C4" s="435"/>
      <c r="D4" s="22"/>
      <c r="E4" s="33"/>
      <c r="F4" s="440" t="s">
        <v>47</v>
      </c>
      <c r="G4" s="440"/>
      <c r="H4" s="440"/>
      <c r="I4" s="440"/>
      <c r="J4" s="440"/>
      <c r="K4" s="440"/>
      <c r="L4" s="440"/>
      <c r="M4" s="440"/>
    </row>
    <row r="5" spans="1:13" ht="18" customHeight="1" thickBot="1" thickTop="1">
      <c r="A5" s="8" t="s">
        <v>1</v>
      </c>
      <c r="B5" s="436"/>
      <c r="C5" s="437"/>
      <c r="D5" s="23" t="s">
        <v>21</v>
      </c>
      <c r="E5" s="34" t="s">
        <v>5</v>
      </c>
      <c r="F5" s="416" t="s">
        <v>34</v>
      </c>
      <c r="G5" s="417"/>
      <c r="H5" s="417"/>
      <c r="I5" s="418"/>
      <c r="J5" s="419" t="s">
        <v>35</v>
      </c>
      <c r="K5" s="417"/>
      <c r="L5" s="417"/>
      <c r="M5" s="418"/>
    </row>
    <row r="6" spans="1:13" ht="18" thickBot="1" thickTop="1">
      <c r="A6" s="8" t="s">
        <v>2</v>
      </c>
      <c r="B6" s="436"/>
      <c r="C6" s="437"/>
      <c r="D6" s="23" t="s">
        <v>22</v>
      </c>
      <c r="E6" s="34" t="s">
        <v>6</v>
      </c>
      <c r="F6" s="416" t="s">
        <v>7</v>
      </c>
      <c r="G6" s="420"/>
      <c r="H6" s="420" t="s">
        <v>8</v>
      </c>
      <c r="I6" s="425"/>
      <c r="J6" s="419" t="s">
        <v>7</v>
      </c>
      <c r="K6" s="420"/>
      <c r="L6" s="420" t="s">
        <v>8</v>
      </c>
      <c r="M6" s="425"/>
    </row>
    <row r="7" spans="1:13" ht="18" thickBot="1" thickTop="1">
      <c r="A7" s="6" t="s">
        <v>3</v>
      </c>
      <c r="B7" s="438"/>
      <c r="C7" s="439"/>
      <c r="D7" s="35"/>
      <c r="E7" s="36"/>
      <c r="F7" s="21" t="s">
        <v>9</v>
      </c>
      <c r="G7" s="9" t="s">
        <v>10</v>
      </c>
      <c r="H7" s="9" t="s">
        <v>9</v>
      </c>
      <c r="I7" s="10" t="s">
        <v>10</v>
      </c>
      <c r="J7" s="11" t="s">
        <v>9</v>
      </c>
      <c r="K7" s="9" t="s">
        <v>10</v>
      </c>
      <c r="L7" s="9" t="s">
        <v>9</v>
      </c>
      <c r="M7" s="10" t="s">
        <v>10</v>
      </c>
    </row>
    <row r="8" spans="1:13" ht="18" customHeight="1" thickTop="1">
      <c r="A8" s="398" t="s">
        <v>23</v>
      </c>
      <c r="B8" s="421" t="s">
        <v>14</v>
      </c>
      <c r="C8" s="422"/>
      <c r="D8" s="100">
        <f aca="true" t="shared" si="0" ref="D8:E15">F8+H8+J8+L8</f>
        <v>4</v>
      </c>
      <c r="E8" s="101">
        <f t="shared" si="0"/>
        <v>4</v>
      </c>
      <c r="F8" s="37">
        <v>2</v>
      </c>
      <c r="G8" s="39">
        <v>2</v>
      </c>
      <c r="H8" s="39">
        <v>2</v>
      </c>
      <c r="I8" s="40">
        <v>2</v>
      </c>
      <c r="J8" s="41"/>
      <c r="K8" s="39"/>
      <c r="L8" s="39"/>
      <c r="M8" s="40"/>
    </row>
    <row r="9" spans="1:13" ht="18" customHeight="1">
      <c r="A9" s="399"/>
      <c r="B9" s="411" t="s">
        <v>15</v>
      </c>
      <c r="C9" s="423"/>
      <c r="D9" s="31">
        <f t="shared" si="0"/>
        <v>4</v>
      </c>
      <c r="E9" s="32">
        <f t="shared" si="0"/>
        <v>4</v>
      </c>
      <c r="F9" s="29">
        <v>2</v>
      </c>
      <c r="G9" s="14">
        <v>2</v>
      </c>
      <c r="H9" s="14">
        <v>2</v>
      </c>
      <c r="I9" s="15">
        <v>2</v>
      </c>
      <c r="J9" s="16"/>
      <c r="K9" s="14"/>
      <c r="L9" s="14"/>
      <c r="M9" s="15"/>
    </row>
    <row r="10" spans="1:13" ht="20.25" customHeight="1">
      <c r="A10" s="399"/>
      <c r="B10" s="411" t="s">
        <v>38</v>
      </c>
      <c r="C10" s="424"/>
      <c r="D10" s="31">
        <f t="shared" si="0"/>
        <v>2</v>
      </c>
      <c r="E10" s="32">
        <f t="shared" si="0"/>
        <v>2</v>
      </c>
      <c r="F10" s="29">
        <v>2</v>
      </c>
      <c r="G10" s="14">
        <v>2</v>
      </c>
      <c r="H10" s="14"/>
      <c r="I10" s="15"/>
      <c r="J10" s="16"/>
      <c r="K10" s="14"/>
      <c r="L10" s="14"/>
      <c r="M10" s="15"/>
    </row>
    <row r="11" spans="1:13" ht="17.25" customHeight="1">
      <c r="A11" s="399"/>
      <c r="B11" s="411" t="s">
        <v>94</v>
      </c>
      <c r="C11" s="423"/>
      <c r="D11" s="102">
        <f t="shared" si="0"/>
        <v>2</v>
      </c>
      <c r="E11" s="99">
        <f t="shared" si="0"/>
        <v>2</v>
      </c>
      <c r="F11" s="29">
        <v>2</v>
      </c>
      <c r="G11" s="14">
        <v>2</v>
      </c>
      <c r="H11" s="14"/>
      <c r="I11" s="15"/>
      <c r="J11" s="16"/>
      <c r="K11" s="14"/>
      <c r="L11" s="14"/>
      <c r="M11" s="15"/>
    </row>
    <row r="12" spans="1:13" ht="18.75" customHeight="1">
      <c r="A12" s="399"/>
      <c r="B12" s="411" t="s">
        <v>37</v>
      </c>
      <c r="C12" s="423"/>
      <c r="D12" s="31">
        <f t="shared" si="0"/>
        <v>2</v>
      </c>
      <c r="E12" s="32">
        <f t="shared" si="0"/>
        <v>2</v>
      </c>
      <c r="F12" s="29"/>
      <c r="G12" s="14"/>
      <c r="H12" s="14">
        <v>2</v>
      </c>
      <c r="I12" s="15">
        <v>2</v>
      </c>
      <c r="J12" s="16"/>
      <c r="K12" s="14"/>
      <c r="L12" s="14"/>
      <c r="M12" s="15"/>
    </row>
    <row r="13" spans="1:13" ht="18" customHeight="1">
      <c r="A13" s="399"/>
      <c r="B13" s="411" t="s">
        <v>16</v>
      </c>
      <c r="C13" s="423"/>
      <c r="D13" s="31">
        <f t="shared" si="0"/>
        <v>2</v>
      </c>
      <c r="E13" s="32">
        <f t="shared" si="0"/>
        <v>4</v>
      </c>
      <c r="F13" s="29">
        <v>1</v>
      </c>
      <c r="G13" s="14">
        <v>2</v>
      </c>
      <c r="H13" s="14">
        <v>1</v>
      </c>
      <c r="I13" s="15">
        <v>2</v>
      </c>
      <c r="J13" s="16"/>
      <c r="K13" s="14"/>
      <c r="L13" s="14"/>
      <c r="M13" s="15"/>
    </row>
    <row r="14" spans="1:13" ht="18" customHeight="1" thickBot="1">
      <c r="A14" s="399"/>
      <c r="B14" s="404" t="s">
        <v>93</v>
      </c>
      <c r="C14" s="405"/>
      <c r="D14" s="29">
        <v>2</v>
      </c>
      <c r="E14" s="30">
        <v>2</v>
      </c>
      <c r="F14" s="29">
        <v>1</v>
      </c>
      <c r="G14" s="14">
        <v>1</v>
      </c>
      <c r="H14" s="14">
        <v>1</v>
      </c>
      <c r="I14" s="15">
        <v>1</v>
      </c>
      <c r="J14" s="16"/>
      <c r="K14" s="14"/>
      <c r="L14" s="14"/>
      <c r="M14" s="15"/>
    </row>
    <row r="15" spans="1:13" ht="18" customHeight="1" thickBot="1">
      <c r="A15" s="400"/>
      <c r="B15" s="378" t="s">
        <v>92</v>
      </c>
      <c r="C15" s="364"/>
      <c r="D15" s="42">
        <f t="shared" si="0"/>
        <v>18</v>
      </c>
      <c r="E15" s="43">
        <f t="shared" si="0"/>
        <v>20</v>
      </c>
      <c r="F15" s="42">
        <f aca="true" t="shared" si="1" ref="F15:M15">SUM(F8:F14)</f>
        <v>10</v>
      </c>
      <c r="G15" s="44">
        <f t="shared" si="1"/>
        <v>11</v>
      </c>
      <c r="H15" s="44">
        <f t="shared" si="1"/>
        <v>8</v>
      </c>
      <c r="I15" s="45">
        <f t="shared" si="1"/>
        <v>9</v>
      </c>
      <c r="J15" s="46">
        <f t="shared" si="1"/>
        <v>0</v>
      </c>
      <c r="K15" s="44">
        <f t="shared" si="1"/>
        <v>0</v>
      </c>
      <c r="L15" s="44">
        <f t="shared" si="1"/>
        <v>0</v>
      </c>
      <c r="M15" s="103">
        <f t="shared" si="1"/>
        <v>0</v>
      </c>
    </row>
    <row r="16" spans="1:13" ht="18.75" customHeight="1">
      <c r="A16" s="406" t="s">
        <v>91</v>
      </c>
      <c r="B16" s="409" t="s">
        <v>79</v>
      </c>
      <c r="C16" s="410"/>
      <c r="D16" s="97">
        <f>F16+H16+J16+L16</f>
        <v>1</v>
      </c>
      <c r="E16" s="98">
        <f>G16+I16+K16+M16</f>
        <v>1</v>
      </c>
      <c r="F16" s="102">
        <v>1</v>
      </c>
      <c r="G16" s="131">
        <v>1</v>
      </c>
      <c r="H16" s="124"/>
      <c r="I16" s="132"/>
      <c r="J16" s="125"/>
      <c r="K16" s="124"/>
      <c r="L16" s="124"/>
      <c r="M16" s="126"/>
    </row>
    <row r="17" spans="1:13" ht="17.25" customHeight="1">
      <c r="A17" s="407"/>
      <c r="B17" s="411" t="s">
        <v>36</v>
      </c>
      <c r="C17" s="412"/>
      <c r="D17" s="97">
        <f>F17+H17+J17+L17</f>
        <v>1</v>
      </c>
      <c r="E17" s="98">
        <f>G17+I17+K17+M17</f>
        <v>1</v>
      </c>
      <c r="F17" s="97"/>
      <c r="G17" s="133"/>
      <c r="H17" s="133">
        <v>1</v>
      </c>
      <c r="I17" s="134">
        <v>1</v>
      </c>
      <c r="J17" s="127"/>
      <c r="K17" s="128"/>
      <c r="L17" s="128"/>
      <c r="M17" s="129"/>
    </row>
    <row r="18" spans="1:13" ht="17.25" customHeight="1">
      <c r="A18" s="407"/>
      <c r="B18" s="374" t="s">
        <v>95</v>
      </c>
      <c r="C18" s="413"/>
      <c r="D18" s="97">
        <v>2</v>
      </c>
      <c r="E18" s="98">
        <v>2</v>
      </c>
      <c r="F18" s="97"/>
      <c r="G18" s="133"/>
      <c r="H18" s="133">
        <v>2</v>
      </c>
      <c r="I18" s="134">
        <v>2</v>
      </c>
      <c r="J18" s="127"/>
      <c r="K18" s="128"/>
      <c r="L18" s="128"/>
      <c r="M18" s="129"/>
    </row>
    <row r="19" spans="1:13" ht="17.25" customHeight="1" thickBot="1">
      <c r="A19" s="407"/>
      <c r="B19" s="414" t="s">
        <v>96</v>
      </c>
      <c r="C19" s="415"/>
      <c r="D19" s="75">
        <v>0</v>
      </c>
      <c r="E19" s="76">
        <v>1</v>
      </c>
      <c r="F19" s="75"/>
      <c r="G19" s="135"/>
      <c r="H19" s="140">
        <v>0</v>
      </c>
      <c r="I19" s="141">
        <v>1</v>
      </c>
      <c r="J19" s="127"/>
      <c r="K19" s="128"/>
      <c r="L19" s="128"/>
      <c r="M19" s="129"/>
    </row>
    <row r="20" spans="1:13" ht="17.25" customHeight="1" thickBot="1">
      <c r="A20" s="408"/>
      <c r="B20" s="378" t="s">
        <v>24</v>
      </c>
      <c r="C20" s="364"/>
      <c r="D20" s="136">
        <v>4</v>
      </c>
      <c r="E20" s="137">
        <v>5</v>
      </c>
      <c r="F20" s="136">
        <v>1</v>
      </c>
      <c r="G20" s="138">
        <v>1</v>
      </c>
      <c r="H20" s="138">
        <v>3</v>
      </c>
      <c r="I20" s="139">
        <v>4</v>
      </c>
      <c r="J20" s="46"/>
      <c r="K20" s="44"/>
      <c r="L20" s="44"/>
      <c r="M20" s="130"/>
    </row>
    <row r="21" spans="1:14" s="72" customFormat="1" ht="18" customHeight="1">
      <c r="A21" s="379" t="s">
        <v>18</v>
      </c>
      <c r="B21" s="393" t="s">
        <v>25</v>
      </c>
      <c r="C21" s="394"/>
      <c r="D21" s="24">
        <v>2</v>
      </c>
      <c r="E21" s="25">
        <v>2</v>
      </c>
      <c r="F21" s="24">
        <v>2</v>
      </c>
      <c r="G21" s="26">
        <v>2</v>
      </c>
      <c r="H21" s="26"/>
      <c r="I21" s="27"/>
      <c r="J21" s="28"/>
      <c r="K21" s="26"/>
      <c r="L21" s="26"/>
      <c r="M21" s="27"/>
      <c r="N21" s="71"/>
    </row>
    <row r="22" spans="1:13" ht="18" customHeight="1">
      <c r="A22" s="380"/>
      <c r="B22" s="374" t="s">
        <v>39</v>
      </c>
      <c r="C22" s="375"/>
      <c r="D22" s="31">
        <v>2</v>
      </c>
      <c r="E22" s="32">
        <v>2</v>
      </c>
      <c r="F22" s="29">
        <v>2</v>
      </c>
      <c r="G22" s="14">
        <v>2</v>
      </c>
      <c r="H22" s="14"/>
      <c r="I22" s="15"/>
      <c r="J22" s="16"/>
      <c r="K22" s="14"/>
      <c r="L22" s="14"/>
      <c r="M22" s="15"/>
    </row>
    <row r="23" spans="1:13" ht="18" customHeight="1">
      <c r="A23" s="380"/>
      <c r="B23" s="374" t="s">
        <v>19</v>
      </c>
      <c r="C23" s="375"/>
      <c r="D23" s="31">
        <v>2</v>
      </c>
      <c r="E23" s="32">
        <v>2</v>
      </c>
      <c r="F23" s="29">
        <v>2</v>
      </c>
      <c r="G23" s="14">
        <v>2</v>
      </c>
      <c r="H23" s="14"/>
      <c r="I23" s="15"/>
      <c r="J23" s="16"/>
      <c r="K23" s="14"/>
      <c r="L23" s="14"/>
      <c r="M23" s="15"/>
    </row>
    <row r="24" spans="1:13" ht="18" customHeight="1">
      <c r="A24" s="380"/>
      <c r="B24" s="374" t="s">
        <v>40</v>
      </c>
      <c r="C24" s="375"/>
      <c r="D24" s="31">
        <v>2</v>
      </c>
      <c r="E24" s="32">
        <v>2</v>
      </c>
      <c r="F24" s="29">
        <v>2</v>
      </c>
      <c r="G24" s="14">
        <v>2</v>
      </c>
      <c r="H24" s="14"/>
      <c r="I24" s="15"/>
      <c r="J24" s="16"/>
      <c r="K24" s="14"/>
      <c r="L24" s="13"/>
      <c r="M24" s="18"/>
    </row>
    <row r="25" spans="1:13" ht="18" customHeight="1">
      <c r="A25" s="380"/>
      <c r="B25" s="374" t="s">
        <v>42</v>
      </c>
      <c r="C25" s="375"/>
      <c r="D25" s="31">
        <v>2</v>
      </c>
      <c r="E25" s="32">
        <v>2</v>
      </c>
      <c r="F25" s="29"/>
      <c r="G25" s="14"/>
      <c r="H25" s="14">
        <v>2</v>
      </c>
      <c r="I25" s="15">
        <v>2</v>
      </c>
      <c r="J25" s="16"/>
      <c r="K25" s="14"/>
      <c r="L25" s="14"/>
      <c r="M25" s="15"/>
    </row>
    <row r="26" spans="1:13" ht="18" customHeight="1">
      <c r="A26" s="380"/>
      <c r="B26" s="374" t="s">
        <v>27</v>
      </c>
      <c r="C26" s="375"/>
      <c r="D26" s="31">
        <v>2</v>
      </c>
      <c r="E26" s="32">
        <v>2</v>
      </c>
      <c r="F26" s="31"/>
      <c r="G26" s="13"/>
      <c r="H26" s="13">
        <v>2</v>
      </c>
      <c r="I26" s="18">
        <v>2</v>
      </c>
      <c r="J26" s="16"/>
      <c r="K26" s="14"/>
      <c r="L26" s="13"/>
      <c r="M26" s="18"/>
    </row>
    <row r="27" spans="1:13" ht="18" customHeight="1">
      <c r="A27" s="380"/>
      <c r="B27" s="374" t="s">
        <v>20</v>
      </c>
      <c r="C27" s="375"/>
      <c r="D27" s="31">
        <v>2</v>
      </c>
      <c r="E27" s="32">
        <v>2</v>
      </c>
      <c r="F27" s="29"/>
      <c r="G27" s="14"/>
      <c r="H27" s="14">
        <v>2</v>
      </c>
      <c r="I27" s="15">
        <v>2</v>
      </c>
      <c r="J27" s="16"/>
      <c r="K27" s="14"/>
      <c r="L27" s="13"/>
      <c r="M27" s="18"/>
    </row>
    <row r="28" spans="1:13" ht="18" customHeight="1" thickBot="1">
      <c r="A28" s="380"/>
      <c r="B28" s="376" t="s">
        <v>41</v>
      </c>
      <c r="C28" s="377"/>
      <c r="D28" s="31">
        <v>2</v>
      </c>
      <c r="E28" s="32">
        <v>2</v>
      </c>
      <c r="F28" s="29"/>
      <c r="G28" s="14"/>
      <c r="H28" s="14">
        <v>2</v>
      </c>
      <c r="I28" s="15">
        <v>2</v>
      </c>
      <c r="J28" s="16"/>
      <c r="K28" s="14"/>
      <c r="L28" s="13"/>
      <c r="M28" s="18"/>
    </row>
    <row r="29" spans="1:13" ht="18" customHeight="1" thickBot="1">
      <c r="A29" s="403"/>
      <c r="B29" s="378" t="s">
        <v>11</v>
      </c>
      <c r="C29" s="364"/>
      <c r="D29" s="42">
        <v>4</v>
      </c>
      <c r="E29" s="43">
        <v>4</v>
      </c>
      <c r="F29" s="42">
        <v>2</v>
      </c>
      <c r="G29" s="44">
        <v>2</v>
      </c>
      <c r="H29" s="44">
        <v>2</v>
      </c>
      <c r="I29" s="45">
        <v>2</v>
      </c>
      <c r="J29" s="46">
        <f>SUM(J21:J28)</f>
        <v>0</v>
      </c>
      <c r="K29" s="44">
        <f>SUM(K21:K28)</f>
        <v>0</v>
      </c>
      <c r="L29" s="44">
        <f>SUM(L21:L28)</f>
        <v>0</v>
      </c>
      <c r="M29" s="103">
        <f>SUM(M21:M28)</f>
        <v>0</v>
      </c>
    </row>
    <row r="30" spans="1:13" ht="18" customHeight="1" thickBot="1">
      <c r="A30" s="395" t="s">
        <v>28</v>
      </c>
      <c r="B30" s="396"/>
      <c r="C30" s="397"/>
      <c r="D30" s="123">
        <f aca="true" t="shared" si="2" ref="D30:E34">F30+H30+J30+L30</f>
        <v>26</v>
      </c>
      <c r="E30" s="111">
        <v>29</v>
      </c>
      <c r="F30" s="70">
        <f aca="true" t="shared" si="3" ref="F30:M30">F15+F20+F29</f>
        <v>13</v>
      </c>
      <c r="G30" s="112">
        <f t="shared" si="3"/>
        <v>14</v>
      </c>
      <c r="H30" s="112">
        <f t="shared" si="3"/>
        <v>13</v>
      </c>
      <c r="I30" s="113">
        <f t="shared" si="3"/>
        <v>15</v>
      </c>
      <c r="J30" s="114">
        <f t="shared" si="3"/>
        <v>0</v>
      </c>
      <c r="K30" s="112">
        <f t="shared" si="3"/>
        <v>0</v>
      </c>
      <c r="L30" s="112">
        <f t="shared" si="3"/>
        <v>0</v>
      </c>
      <c r="M30" s="111">
        <f t="shared" si="3"/>
        <v>0</v>
      </c>
    </row>
    <row r="31" spans="1:13" ht="18" customHeight="1" thickTop="1">
      <c r="A31" s="398" t="s">
        <v>17</v>
      </c>
      <c r="B31" s="401" t="s">
        <v>48</v>
      </c>
      <c r="C31" s="402"/>
      <c r="D31" s="37">
        <f t="shared" si="2"/>
        <v>3</v>
      </c>
      <c r="E31" s="38">
        <f t="shared" si="2"/>
        <v>3</v>
      </c>
      <c r="F31" s="37">
        <v>3</v>
      </c>
      <c r="G31" s="39">
        <v>3</v>
      </c>
      <c r="H31" s="39"/>
      <c r="I31" s="40"/>
      <c r="J31" s="41"/>
      <c r="K31" s="39"/>
      <c r="L31" s="39"/>
      <c r="M31" s="40"/>
    </row>
    <row r="32" spans="1:13" ht="18" customHeight="1">
      <c r="A32" s="399"/>
      <c r="B32" s="374" t="s">
        <v>49</v>
      </c>
      <c r="C32" s="375"/>
      <c r="D32" s="31">
        <f t="shared" si="2"/>
        <v>2</v>
      </c>
      <c r="E32" s="32">
        <f t="shared" si="2"/>
        <v>2</v>
      </c>
      <c r="F32" s="31">
        <v>2</v>
      </c>
      <c r="G32" s="13">
        <v>2</v>
      </c>
      <c r="H32" s="13"/>
      <c r="I32" s="18"/>
      <c r="J32" s="19"/>
      <c r="K32" s="13"/>
      <c r="L32" s="13"/>
      <c r="M32" s="18"/>
    </row>
    <row r="33" spans="1:13" ht="18" customHeight="1">
      <c r="A33" s="399"/>
      <c r="B33" s="374" t="s">
        <v>69</v>
      </c>
      <c r="C33" s="375"/>
      <c r="D33" s="31">
        <f t="shared" si="2"/>
        <v>2</v>
      </c>
      <c r="E33" s="32">
        <f t="shared" si="2"/>
        <v>2</v>
      </c>
      <c r="F33" s="31">
        <v>2</v>
      </c>
      <c r="G33" s="13">
        <v>2</v>
      </c>
      <c r="H33" s="13"/>
      <c r="I33" s="18"/>
      <c r="J33" s="19"/>
      <c r="K33" s="13"/>
      <c r="L33" s="13"/>
      <c r="M33" s="18"/>
    </row>
    <row r="34" spans="1:13" ht="18" customHeight="1">
      <c r="A34" s="399"/>
      <c r="B34" s="374" t="s">
        <v>52</v>
      </c>
      <c r="C34" s="375"/>
      <c r="D34" s="31">
        <f t="shared" si="2"/>
        <v>2</v>
      </c>
      <c r="E34" s="32">
        <f t="shared" si="2"/>
        <v>2</v>
      </c>
      <c r="F34" s="31">
        <v>2</v>
      </c>
      <c r="G34" s="13">
        <v>2</v>
      </c>
      <c r="H34" s="13"/>
      <c r="I34" s="18"/>
      <c r="J34" s="19"/>
      <c r="K34" s="13"/>
      <c r="L34" s="13"/>
      <c r="M34" s="18"/>
    </row>
    <row r="35" spans="1:13" ht="18" customHeight="1">
      <c r="A35" s="399"/>
      <c r="B35" s="374" t="s">
        <v>73</v>
      </c>
      <c r="C35" s="375"/>
      <c r="D35" s="31">
        <v>3</v>
      </c>
      <c r="E35" s="32">
        <v>3</v>
      </c>
      <c r="F35" s="31"/>
      <c r="G35" s="13"/>
      <c r="H35" s="13">
        <v>3</v>
      </c>
      <c r="I35" s="18">
        <v>3</v>
      </c>
      <c r="J35" s="19"/>
      <c r="K35" s="13"/>
      <c r="L35" s="13"/>
      <c r="M35" s="18"/>
    </row>
    <row r="36" spans="1:13" ht="18" customHeight="1">
      <c r="A36" s="399"/>
      <c r="B36" s="374" t="s">
        <v>80</v>
      </c>
      <c r="C36" s="375"/>
      <c r="D36" s="31">
        <f>F36+H36+J36+L36</f>
        <v>3</v>
      </c>
      <c r="E36" s="32">
        <f>G36+I36+K36+M36</f>
        <v>3</v>
      </c>
      <c r="F36" s="31"/>
      <c r="G36" s="13"/>
      <c r="H36" s="13">
        <v>3</v>
      </c>
      <c r="I36" s="18">
        <v>3</v>
      </c>
      <c r="J36" s="19"/>
      <c r="K36" s="13"/>
      <c r="L36" s="13"/>
      <c r="M36" s="18"/>
    </row>
    <row r="37" spans="1:13" ht="18" customHeight="1">
      <c r="A37" s="399"/>
      <c r="B37" s="374" t="s">
        <v>58</v>
      </c>
      <c r="C37" s="375"/>
      <c r="D37" s="31">
        <f>F37+H37+J37+L37</f>
        <v>3</v>
      </c>
      <c r="E37" s="32">
        <f>G37+I37+K37+M37</f>
        <v>3</v>
      </c>
      <c r="F37" s="31"/>
      <c r="G37" s="13"/>
      <c r="H37" s="13">
        <v>3</v>
      </c>
      <c r="I37" s="18">
        <v>3</v>
      </c>
      <c r="J37" s="19"/>
      <c r="K37" s="13"/>
      <c r="L37" s="13"/>
      <c r="M37" s="18"/>
    </row>
    <row r="38" spans="1:13" ht="18" customHeight="1">
      <c r="A38" s="399"/>
      <c r="B38" s="374" t="s">
        <v>75</v>
      </c>
      <c r="C38" s="375"/>
      <c r="D38" s="31">
        <v>3</v>
      </c>
      <c r="E38" s="32">
        <v>3</v>
      </c>
      <c r="F38" s="31"/>
      <c r="G38" s="63"/>
      <c r="H38" s="63"/>
      <c r="I38" s="18"/>
      <c r="J38" s="63">
        <v>3</v>
      </c>
      <c r="K38" s="63">
        <v>3</v>
      </c>
      <c r="L38" s="63"/>
      <c r="M38" s="89"/>
    </row>
    <row r="39" spans="1:13" ht="18" customHeight="1">
      <c r="A39" s="399"/>
      <c r="B39" s="374" t="s">
        <v>70</v>
      </c>
      <c r="C39" s="375"/>
      <c r="D39" s="31">
        <f>F39+H39+J39+L39</f>
        <v>2</v>
      </c>
      <c r="E39" s="32">
        <f>G39+I39+K39+M39</f>
        <v>2</v>
      </c>
      <c r="F39" s="31"/>
      <c r="G39" s="63"/>
      <c r="H39" s="63"/>
      <c r="I39" s="18"/>
      <c r="J39" s="63">
        <v>2</v>
      </c>
      <c r="K39" s="63">
        <v>2</v>
      </c>
      <c r="L39" s="63"/>
      <c r="M39" s="89"/>
    </row>
    <row r="40" spans="1:13" ht="18" customHeight="1" thickBot="1">
      <c r="A40" s="399"/>
      <c r="B40" s="376" t="s">
        <v>74</v>
      </c>
      <c r="C40" s="377"/>
      <c r="D40" s="84">
        <v>4</v>
      </c>
      <c r="E40" s="85">
        <v>12</v>
      </c>
      <c r="F40" s="84"/>
      <c r="G40" s="86"/>
      <c r="H40" s="86"/>
      <c r="I40" s="88"/>
      <c r="J40" s="86">
        <v>4</v>
      </c>
      <c r="K40" s="86">
        <v>12</v>
      </c>
      <c r="L40" s="86"/>
      <c r="M40" s="87"/>
    </row>
    <row r="41" spans="1:13" ht="18" customHeight="1" thickBot="1">
      <c r="A41" s="400"/>
      <c r="B41" s="378" t="s">
        <v>11</v>
      </c>
      <c r="C41" s="364"/>
      <c r="D41" s="52">
        <f aca="true" t="shared" si="4" ref="D41:E46">F41+H41+J41+L41</f>
        <v>27</v>
      </c>
      <c r="E41" s="53">
        <f t="shared" si="4"/>
        <v>35</v>
      </c>
      <c r="F41" s="42">
        <f>SUM(F31:F39)</f>
        <v>9</v>
      </c>
      <c r="G41" s="103">
        <f>SUM(G31:G39)</f>
        <v>9</v>
      </c>
      <c r="H41" s="103">
        <f>SUM(H31:H39)</f>
        <v>9</v>
      </c>
      <c r="I41" s="110">
        <f>SUM(I31:I39)</f>
        <v>9</v>
      </c>
      <c r="J41" s="46">
        <f>SUM(J31:J40)</f>
        <v>9</v>
      </c>
      <c r="K41" s="44">
        <f>SUM(K31:K40)</f>
        <v>17</v>
      </c>
      <c r="L41" s="44">
        <f>SUM(L31:L39)</f>
        <v>0</v>
      </c>
      <c r="M41" s="109">
        <f>SUM(M31:M39)</f>
        <v>0</v>
      </c>
    </row>
    <row r="42" spans="1:13" ht="18" customHeight="1">
      <c r="A42" s="391" t="s">
        <v>32</v>
      </c>
      <c r="B42" s="393" t="s">
        <v>50</v>
      </c>
      <c r="C42" s="394"/>
      <c r="D42" s="92">
        <f t="shared" si="4"/>
        <v>1</v>
      </c>
      <c r="E42" s="90">
        <f t="shared" si="4"/>
        <v>2</v>
      </c>
      <c r="F42" s="60">
        <v>1</v>
      </c>
      <c r="G42" s="54">
        <v>2</v>
      </c>
      <c r="H42" s="54"/>
      <c r="I42" s="55"/>
      <c r="J42" s="56"/>
      <c r="K42" s="54"/>
      <c r="L42" s="54"/>
      <c r="M42" s="55"/>
    </row>
    <row r="43" spans="1:13" ht="18" customHeight="1">
      <c r="A43" s="392"/>
      <c r="B43" s="374" t="s">
        <v>51</v>
      </c>
      <c r="C43" s="375"/>
      <c r="D43" s="31">
        <f t="shared" si="4"/>
        <v>2</v>
      </c>
      <c r="E43" s="91">
        <f t="shared" si="4"/>
        <v>4</v>
      </c>
      <c r="F43" s="51">
        <v>2</v>
      </c>
      <c r="G43" s="48">
        <v>4</v>
      </c>
      <c r="H43" s="48"/>
      <c r="I43" s="49"/>
      <c r="J43" s="50"/>
      <c r="K43" s="48"/>
      <c r="L43" s="48"/>
      <c r="M43" s="49"/>
    </row>
    <row r="44" spans="1:13" ht="18" customHeight="1">
      <c r="A44" s="392"/>
      <c r="B44" s="374" t="s">
        <v>53</v>
      </c>
      <c r="C44" s="375"/>
      <c r="D44" s="29">
        <f t="shared" si="4"/>
        <v>1</v>
      </c>
      <c r="E44" s="30">
        <f t="shared" si="4"/>
        <v>2</v>
      </c>
      <c r="F44" s="51"/>
      <c r="G44" s="48"/>
      <c r="H44" s="48">
        <v>1</v>
      </c>
      <c r="I44" s="49">
        <v>2</v>
      </c>
      <c r="J44" s="50"/>
      <c r="K44" s="48"/>
      <c r="L44" s="48"/>
      <c r="M44" s="49"/>
    </row>
    <row r="45" spans="1:13" ht="18" customHeight="1">
      <c r="A45" s="392"/>
      <c r="B45" s="374" t="s">
        <v>89</v>
      </c>
      <c r="C45" s="375"/>
      <c r="D45" s="29">
        <f>F45+H45+J45+L45</f>
        <v>2</v>
      </c>
      <c r="E45" s="30">
        <f>G45+I45+K45+M45</f>
        <v>2</v>
      </c>
      <c r="F45" s="51"/>
      <c r="G45" s="48"/>
      <c r="H45" s="48">
        <v>2</v>
      </c>
      <c r="I45" s="49">
        <v>2</v>
      </c>
      <c r="J45" s="50"/>
      <c r="K45" s="48"/>
      <c r="L45" s="48"/>
      <c r="M45" s="49"/>
    </row>
    <row r="46" spans="1:13" ht="18" customHeight="1">
      <c r="A46" s="392"/>
      <c r="B46" s="374" t="s">
        <v>54</v>
      </c>
      <c r="C46" s="375"/>
      <c r="D46" s="29">
        <f t="shared" si="4"/>
        <v>1</v>
      </c>
      <c r="E46" s="30">
        <f t="shared" si="4"/>
        <v>2</v>
      </c>
      <c r="F46" s="51"/>
      <c r="G46" s="48"/>
      <c r="H46" s="48"/>
      <c r="I46" s="49"/>
      <c r="J46" s="50">
        <v>1</v>
      </c>
      <c r="K46" s="48">
        <v>2</v>
      </c>
      <c r="L46" s="48"/>
      <c r="M46" s="49"/>
    </row>
    <row r="47" spans="1:13" ht="18" customHeight="1">
      <c r="A47" s="392"/>
      <c r="B47" s="374" t="s">
        <v>59</v>
      </c>
      <c r="C47" s="375"/>
      <c r="D47" s="29">
        <f>F47+H47+J47+L47</f>
        <v>2</v>
      </c>
      <c r="E47" s="30">
        <f>G47+I47+K47+M47</f>
        <v>2</v>
      </c>
      <c r="F47" s="51"/>
      <c r="G47" s="48"/>
      <c r="H47" s="48"/>
      <c r="I47" s="49"/>
      <c r="J47" s="50">
        <v>2</v>
      </c>
      <c r="K47" s="48">
        <v>2</v>
      </c>
      <c r="L47" s="48"/>
      <c r="M47" s="49"/>
    </row>
    <row r="48" spans="1:13" ht="18" customHeight="1">
      <c r="A48" s="392"/>
      <c r="B48" s="374" t="s">
        <v>77</v>
      </c>
      <c r="C48" s="375"/>
      <c r="D48" s="29">
        <v>2</v>
      </c>
      <c r="E48" s="30">
        <v>2</v>
      </c>
      <c r="F48" s="51"/>
      <c r="G48" s="48"/>
      <c r="H48" s="48"/>
      <c r="I48" s="49"/>
      <c r="J48" s="50"/>
      <c r="K48" s="48"/>
      <c r="L48" s="48">
        <v>2</v>
      </c>
      <c r="M48" s="49">
        <v>2</v>
      </c>
    </row>
    <row r="49" spans="1:13" ht="18" customHeight="1">
      <c r="A49" s="392"/>
      <c r="B49" s="374" t="s">
        <v>81</v>
      </c>
      <c r="C49" s="375"/>
      <c r="D49" s="29">
        <f aca="true" t="shared" si="5" ref="D49:E58">F49+H49+J49+L49</f>
        <v>2</v>
      </c>
      <c r="E49" s="30">
        <f t="shared" si="5"/>
        <v>2</v>
      </c>
      <c r="F49" s="51"/>
      <c r="G49" s="48"/>
      <c r="H49" s="48"/>
      <c r="I49" s="49"/>
      <c r="J49" s="50"/>
      <c r="K49" s="48"/>
      <c r="L49" s="48">
        <v>2</v>
      </c>
      <c r="M49" s="49">
        <v>2</v>
      </c>
    </row>
    <row r="50" spans="1:14" ht="18" customHeight="1" thickBot="1">
      <c r="A50" s="392"/>
      <c r="B50" s="376" t="s">
        <v>55</v>
      </c>
      <c r="C50" s="377"/>
      <c r="D50" s="75">
        <f t="shared" si="5"/>
        <v>2</v>
      </c>
      <c r="E50" s="76">
        <f t="shared" si="5"/>
        <v>2</v>
      </c>
      <c r="F50" s="78"/>
      <c r="G50" s="79"/>
      <c r="H50" s="79"/>
      <c r="I50" s="80"/>
      <c r="J50" s="81"/>
      <c r="K50" s="79"/>
      <c r="L50" s="79">
        <v>2</v>
      </c>
      <c r="M50" s="80">
        <v>2</v>
      </c>
      <c r="N50" s="20"/>
    </row>
    <row r="51" spans="1:13" ht="18" customHeight="1" thickBot="1">
      <c r="A51" s="73"/>
      <c r="B51" s="378" t="s">
        <v>11</v>
      </c>
      <c r="C51" s="364"/>
      <c r="D51" s="52">
        <f t="shared" si="5"/>
        <v>15</v>
      </c>
      <c r="E51" s="83">
        <f t="shared" si="5"/>
        <v>20</v>
      </c>
      <c r="F51" s="106">
        <f aca="true" t="shared" si="6" ref="F51:M51">SUM(F42:F50)</f>
        <v>3</v>
      </c>
      <c r="G51" s="108">
        <f t="shared" si="6"/>
        <v>6</v>
      </c>
      <c r="H51" s="108">
        <f t="shared" si="6"/>
        <v>3</v>
      </c>
      <c r="I51" s="93">
        <f t="shared" si="6"/>
        <v>4</v>
      </c>
      <c r="J51" s="107">
        <f t="shared" si="6"/>
        <v>3</v>
      </c>
      <c r="K51" s="105">
        <f t="shared" si="6"/>
        <v>4</v>
      </c>
      <c r="L51" s="105">
        <f t="shared" si="6"/>
        <v>6</v>
      </c>
      <c r="M51" s="104">
        <f t="shared" si="6"/>
        <v>6</v>
      </c>
    </row>
    <row r="52" spans="1:13" ht="18" customHeight="1">
      <c r="A52" s="379" t="s">
        <v>31</v>
      </c>
      <c r="B52" s="383" t="s">
        <v>56</v>
      </c>
      <c r="C52" s="65" t="s">
        <v>78</v>
      </c>
      <c r="D52" s="94">
        <f t="shared" si="5"/>
        <v>2</v>
      </c>
      <c r="E52" s="95">
        <f t="shared" si="5"/>
        <v>2</v>
      </c>
      <c r="F52" s="24"/>
      <c r="G52" s="26"/>
      <c r="H52" s="26"/>
      <c r="I52" s="27"/>
      <c r="J52" s="28">
        <v>2</v>
      </c>
      <c r="K52" s="26">
        <v>2</v>
      </c>
      <c r="L52" s="26"/>
      <c r="M52" s="27"/>
    </row>
    <row r="53" spans="1:13" ht="18" customHeight="1">
      <c r="A53" s="380"/>
      <c r="B53" s="384"/>
      <c r="C53" s="66" t="s">
        <v>65</v>
      </c>
      <c r="D53" s="31">
        <f t="shared" si="5"/>
        <v>2</v>
      </c>
      <c r="E53" s="32">
        <f t="shared" si="5"/>
        <v>2</v>
      </c>
      <c r="F53" s="29"/>
      <c r="G53" s="14"/>
      <c r="H53" s="14"/>
      <c r="I53" s="15"/>
      <c r="J53" s="19">
        <v>2</v>
      </c>
      <c r="K53" s="13">
        <v>2</v>
      </c>
      <c r="L53" s="14"/>
      <c r="M53" s="15"/>
    </row>
    <row r="54" spans="1:13" ht="18" customHeight="1">
      <c r="A54" s="380"/>
      <c r="B54" s="384"/>
      <c r="C54" s="66" t="s">
        <v>66</v>
      </c>
      <c r="D54" s="31">
        <f t="shared" si="5"/>
        <v>2</v>
      </c>
      <c r="E54" s="32">
        <f t="shared" si="5"/>
        <v>2</v>
      </c>
      <c r="F54" s="29"/>
      <c r="G54" s="14"/>
      <c r="H54" s="14"/>
      <c r="I54" s="15"/>
      <c r="J54" s="19">
        <v>2</v>
      </c>
      <c r="K54" s="13">
        <v>2</v>
      </c>
      <c r="L54" s="14"/>
      <c r="M54" s="15"/>
    </row>
    <row r="55" spans="1:13" ht="18" customHeight="1">
      <c r="A55" s="380"/>
      <c r="B55" s="384"/>
      <c r="C55" s="66" t="s">
        <v>82</v>
      </c>
      <c r="D55" s="31">
        <f t="shared" si="5"/>
        <v>2</v>
      </c>
      <c r="E55" s="32">
        <f t="shared" si="5"/>
        <v>2</v>
      </c>
      <c r="F55" s="29"/>
      <c r="G55" s="14"/>
      <c r="H55" s="14"/>
      <c r="I55" s="15"/>
      <c r="J55" s="19">
        <v>2</v>
      </c>
      <c r="K55" s="13">
        <v>2</v>
      </c>
      <c r="L55" s="14"/>
      <c r="M55" s="15"/>
    </row>
    <row r="56" spans="1:13" ht="18" customHeight="1">
      <c r="A56" s="380"/>
      <c r="B56" s="384"/>
      <c r="C56" s="96" t="s">
        <v>61</v>
      </c>
      <c r="D56" s="31">
        <f t="shared" si="5"/>
        <v>2</v>
      </c>
      <c r="E56" s="32">
        <f t="shared" si="5"/>
        <v>2</v>
      </c>
      <c r="F56" s="29"/>
      <c r="G56" s="14"/>
      <c r="H56" s="14"/>
      <c r="I56" s="15"/>
      <c r="J56" s="50">
        <v>2</v>
      </c>
      <c r="K56" s="48">
        <v>2</v>
      </c>
      <c r="L56" s="14"/>
      <c r="M56" s="15"/>
    </row>
    <row r="57" spans="1:13" ht="18" customHeight="1">
      <c r="A57" s="380"/>
      <c r="B57" s="384"/>
      <c r="C57" s="66" t="s">
        <v>64</v>
      </c>
      <c r="D57" s="31">
        <f t="shared" si="5"/>
        <v>2</v>
      </c>
      <c r="E57" s="32">
        <f t="shared" si="5"/>
        <v>2</v>
      </c>
      <c r="F57" s="29"/>
      <c r="G57" s="14"/>
      <c r="H57" s="14"/>
      <c r="I57" s="15"/>
      <c r="J57" s="16"/>
      <c r="K57" s="14"/>
      <c r="L57" s="14">
        <v>2</v>
      </c>
      <c r="M57" s="15">
        <v>2</v>
      </c>
    </row>
    <row r="58" spans="1:13" ht="18" customHeight="1">
      <c r="A58" s="381"/>
      <c r="B58" s="384"/>
      <c r="C58" s="66" t="s">
        <v>63</v>
      </c>
      <c r="D58" s="63">
        <f t="shared" si="5"/>
        <v>2</v>
      </c>
      <c r="E58" s="32">
        <f t="shared" si="5"/>
        <v>2</v>
      </c>
      <c r="F58" s="31"/>
      <c r="G58" s="13"/>
      <c r="H58" s="13"/>
      <c r="I58" s="18"/>
      <c r="J58" s="19"/>
      <c r="K58" s="13"/>
      <c r="L58" s="13">
        <v>2</v>
      </c>
      <c r="M58" s="18">
        <v>2</v>
      </c>
    </row>
    <row r="59" spans="1:13" ht="18" customHeight="1">
      <c r="A59" s="381"/>
      <c r="B59" s="384"/>
      <c r="C59" s="66" t="s">
        <v>60</v>
      </c>
      <c r="D59" s="63">
        <v>2</v>
      </c>
      <c r="E59" s="32">
        <v>2</v>
      </c>
      <c r="F59" s="31"/>
      <c r="G59" s="13"/>
      <c r="H59" s="13"/>
      <c r="I59" s="18"/>
      <c r="J59" s="19"/>
      <c r="K59" s="13"/>
      <c r="L59" s="13">
        <v>2</v>
      </c>
      <c r="M59" s="18">
        <v>2</v>
      </c>
    </row>
    <row r="60" spans="1:13" ht="18" customHeight="1">
      <c r="A60" s="381"/>
      <c r="B60" s="384"/>
      <c r="C60" s="66" t="s">
        <v>62</v>
      </c>
      <c r="D60" s="63">
        <v>2</v>
      </c>
      <c r="E60" s="32">
        <v>2</v>
      </c>
      <c r="F60" s="31"/>
      <c r="G60" s="13"/>
      <c r="H60" s="13"/>
      <c r="I60" s="18"/>
      <c r="J60" s="19"/>
      <c r="K60" s="13"/>
      <c r="L60" s="13">
        <v>2</v>
      </c>
      <c r="M60" s="18">
        <v>2</v>
      </c>
    </row>
    <row r="61" spans="1:13" ht="18" customHeight="1">
      <c r="A61" s="381"/>
      <c r="B61" s="384"/>
      <c r="C61" s="66" t="s">
        <v>57</v>
      </c>
      <c r="D61" s="63">
        <v>2</v>
      </c>
      <c r="E61" s="32">
        <v>2</v>
      </c>
      <c r="F61" s="31"/>
      <c r="G61" s="13"/>
      <c r="H61" s="13"/>
      <c r="I61" s="18"/>
      <c r="J61" s="19"/>
      <c r="K61" s="13"/>
      <c r="L61" s="13">
        <v>2</v>
      </c>
      <c r="M61" s="18">
        <v>2</v>
      </c>
    </row>
    <row r="62" spans="1:13" ht="18" customHeight="1">
      <c r="A62" s="381"/>
      <c r="B62" s="384"/>
      <c r="C62" s="66" t="s">
        <v>76</v>
      </c>
      <c r="D62" s="63">
        <v>2</v>
      </c>
      <c r="E62" s="32">
        <v>2</v>
      </c>
      <c r="F62" s="31"/>
      <c r="G62" s="13"/>
      <c r="H62" s="13"/>
      <c r="I62" s="18"/>
      <c r="J62" s="19"/>
      <c r="K62" s="13"/>
      <c r="L62" s="13">
        <v>2</v>
      </c>
      <c r="M62" s="18">
        <v>2</v>
      </c>
    </row>
    <row r="63" spans="1:13" ht="18" customHeight="1" thickBot="1">
      <c r="A63" s="381"/>
      <c r="B63" s="385"/>
      <c r="C63" s="77" t="s">
        <v>83</v>
      </c>
      <c r="D63" s="64">
        <v>2</v>
      </c>
      <c r="E63" s="30">
        <v>2</v>
      </c>
      <c r="F63" s="51"/>
      <c r="G63" s="48"/>
      <c r="H63" s="48"/>
      <c r="I63" s="49"/>
      <c r="J63" s="50"/>
      <c r="K63" s="48"/>
      <c r="L63" s="48">
        <v>2</v>
      </c>
      <c r="M63" s="49">
        <v>2</v>
      </c>
    </row>
    <row r="64" spans="1:13" ht="18" customHeight="1" thickBot="1">
      <c r="A64" s="381"/>
      <c r="B64" s="378" t="s">
        <v>24</v>
      </c>
      <c r="C64" s="386"/>
      <c r="D64" s="144">
        <v>12</v>
      </c>
      <c r="E64" s="145">
        <v>12</v>
      </c>
      <c r="F64" s="42">
        <v>0</v>
      </c>
      <c r="G64" s="44">
        <v>0</v>
      </c>
      <c r="H64" s="44">
        <v>0</v>
      </c>
      <c r="I64" s="45">
        <v>0</v>
      </c>
      <c r="J64" s="46">
        <v>4</v>
      </c>
      <c r="K64" s="44">
        <v>4</v>
      </c>
      <c r="L64" s="44">
        <v>8</v>
      </c>
      <c r="M64" s="45">
        <v>8</v>
      </c>
    </row>
    <row r="65" spans="1:13" ht="18" customHeight="1">
      <c r="A65" s="381"/>
      <c r="B65" s="387" t="s">
        <v>46</v>
      </c>
      <c r="C65" s="146" t="s">
        <v>78</v>
      </c>
      <c r="D65" s="24">
        <f>F65+H65+J65+L65</f>
        <v>2</v>
      </c>
      <c r="E65" s="25">
        <f>G65+I65+K65+M65</f>
        <v>2</v>
      </c>
      <c r="F65" s="62"/>
      <c r="G65" s="26"/>
      <c r="H65" s="26"/>
      <c r="I65" s="27"/>
      <c r="J65" s="19">
        <v>2</v>
      </c>
      <c r="K65" s="13">
        <v>2</v>
      </c>
      <c r="L65" s="26"/>
      <c r="M65" s="27"/>
    </row>
    <row r="66" spans="1:13" ht="18" customHeight="1">
      <c r="A66" s="381"/>
      <c r="B66" s="388"/>
      <c r="C66" s="142" t="s">
        <v>84</v>
      </c>
      <c r="D66" s="31">
        <f aca="true" t="shared" si="7" ref="D66:E76">F66+H66+J66+L66</f>
        <v>2</v>
      </c>
      <c r="E66" s="32">
        <f t="shared" si="7"/>
        <v>2</v>
      </c>
      <c r="F66" s="64"/>
      <c r="G66" s="14"/>
      <c r="H66" s="14"/>
      <c r="I66" s="15"/>
      <c r="J66" s="19">
        <v>2</v>
      </c>
      <c r="K66" s="13">
        <v>2</v>
      </c>
      <c r="L66" s="14"/>
      <c r="M66" s="15"/>
    </row>
    <row r="67" spans="1:13" s="58" customFormat="1" ht="19.5" customHeight="1">
      <c r="A67" s="381"/>
      <c r="B67" s="388"/>
      <c r="C67" s="142" t="s">
        <v>67</v>
      </c>
      <c r="D67" s="31">
        <f t="shared" si="7"/>
        <v>2</v>
      </c>
      <c r="E67" s="32">
        <f t="shared" si="7"/>
        <v>2</v>
      </c>
      <c r="F67" s="64"/>
      <c r="G67" s="14"/>
      <c r="H67" s="14"/>
      <c r="I67" s="15"/>
      <c r="J67" s="19">
        <v>2</v>
      </c>
      <c r="K67" s="13">
        <v>2</v>
      </c>
      <c r="L67" s="14"/>
      <c r="M67" s="15"/>
    </row>
    <row r="68" spans="1:13" s="58" customFormat="1" ht="19.5" customHeight="1">
      <c r="A68" s="381"/>
      <c r="B68" s="388"/>
      <c r="C68" s="142" t="s">
        <v>68</v>
      </c>
      <c r="D68" s="31">
        <f t="shared" si="7"/>
        <v>2</v>
      </c>
      <c r="E68" s="32">
        <f t="shared" si="7"/>
        <v>2</v>
      </c>
      <c r="F68" s="64"/>
      <c r="G68" s="14"/>
      <c r="H68" s="14"/>
      <c r="I68" s="15"/>
      <c r="J68" s="50">
        <v>2</v>
      </c>
      <c r="K68" s="48">
        <v>2</v>
      </c>
      <c r="L68" s="14"/>
      <c r="M68" s="15"/>
    </row>
    <row r="69" spans="1:13" s="58" customFormat="1" ht="19.5" customHeight="1">
      <c r="A69" s="381"/>
      <c r="B69" s="388"/>
      <c r="C69" s="142" t="s">
        <v>86</v>
      </c>
      <c r="D69" s="31">
        <f t="shared" si="7"/>
        <v>2</v>
      </c>
      <c r="E69" s="32">
        <f t="shared" si="7"/>
        <v>2</v>
      </c>
      <c r="F69" s="64"/>
      <c r="G69" s="14"/>
      <c r="H69" s="14"/>
      <c r="I69" s="15"/>
      <c r="J69" s="50">
        <v>2</v>
      </c>
      <c r="K69" s="48">
        <v>2</v>
      </c>
      <c r="L69" s="14"/>
      <c r="M69" s="15"/>
    </row>
    <row r="70" spans="1:13" ht="16.5">
      <c r="A70" s="381"/>
      <c r="B70" s="388"/>
      <c r="C70" s="142" t="s">
        <v>85</v>
      </c>
      <c r="D70" s="31">
        <f t="shared" si="7"/>
        <v>2</v>
      </c>
      <c r="E70" s="32">
        <f t="shared" si="7"/>
        <v>2</v>
      </c>
      <c r="F70" s="64"/>
      <c r="G70" s="14"/>
      <c r="H70" s="14"/>
      <c r="I70" s="15"/>
      <c r="J70" s="16"/>
      <c r="K70" s="14"/>
      <c r="L70" s="14">
        <v>2</v>
      </c>
      <c r="M70" s="15">
        <v>2</v>
      </c>
    </row>
    <row r="71" spans="1:13" ht="16.5">
      <c r="A71" s="381"/>
      <c r="B71" s="388"/>
      <c r="C71" s="142" t="s">
        <v>63</v>
      </c>
      <c r="D71" s="31">
        <f t="shared" si="7"/>
        <v>2</v>
      </c>
      <c r="E71" s="32">
        <f t="shared" si="7"/>
        <v>2</v>
      </c>
      <c r="F71" s="63"/>
      <c r="G71" s="13"/>
      <c r="H71" s="13"/>
      <c r="I71" s="18"/>
      <c r="J71" s="19"/>
      <c r="K71" s="13"/>
      <c r="L71" s="13">
        <v>2</v>
      </c>
      <c r="M71" s="18">
        <v>2</v>
      </c>
    </row>
    <row r="72" spans="1:13" ht="16.5">
      <c r="A72" s="381"/>
      <c r="B72" s="388"/>
      <c r="C72" s="142" t="s">
        <v>60</v>
      </c>
      <c r="D72" s="31">
        <f t="shared" si="7"/>
        <v>2</v>
      </c>
      <c r="E72" s="32">
        <f t="shared" si="7"/>
        <v>2</v>
      </c>
      <c r="F72" s="63"/>
      <c r="G72" s="13"/>
      <c r="H72" s="13"/>
      <c r="I72" s="18"/>
      <c r="J72" s="19"/>
      <c r="K72" s="13"/>
      <c r="L72" s="13">
        <v>2</v>
      </c>
      <c r="M72" s="18">
        <v>2</v>
      </c>
    </row>
    <row r="73" spans="1:13" ht="16.5">
      <c r="A73" s="381"/>
      <c r="B73" s="388"/>
      <c r="C73" s="142" t="s">
        <v>87</v>
      </c>
      <c r="D73" s="31">
        <f t="shared" si="7"/>
        <v>2</v>
      </c>
      <c r="E73" s="32">
        <f t="shared" si="7"/>
        <v>2</v>
      </c>
      <c r="F73" s="63"/>
      <c r="G73" s="13"/>
      <c r="H73" s="13"/>
      <c r="I73" s="18"/>
      <c r="J73" s="19"/>
      <c r="K73" s="13"/>
      <c r="L73" s="13">
        <v>2</v>
      </c>
      <c r="M73" s="18">
        <v>2</v>
      </c>
    </row>
    <row r="74" spans="1:13" ht="16.5">
      <c r="A74" s="381"/>
      <c r="B74" s="388"/>
      <c r="C74" s="142" t="s">
        <v>57</v>
      </c>
      <c r="D74" s="31">
        <f t="shared" si="7"/>
        <v>2</v>
      </c>
      <c r="E74" s="32">
        <f t="shared" si="7"/>
        <v>2</v>
      </c>
      <c r="F74" s="63"/>
      <c r="G74" s="13"/>
      <c r="H74" s="13"/>
      <c r="I74" s="18"/>
      <c r="J74" s="19"/>
      <c r="K74" s="13"/>
      <c r="L74" s="13">
        <v>2</v>
      </c>
      <c r="M74" s="18">
        <v>2</v>
      </c>
    </row>
    <row r="75" spans="1:13" ht="16.5">
      <c r="A75" s="381"/>
      <c r="B75" s="388"/>
      <c r="C75" s="142" t="s">
        <v>76</v>
      </c>
      <c r="D75" s="31">
        <f t="shared" si="7"/>
        <v>2</v>
      </c>
      <c r="E75" s="32">
        <f t="shared" si="7"/>
        <v>2</v>
      </c>
      <c r="F75" s="63"/>
      <c r="G75" s="13"/>
      <c r="H75" s="13"/>
      <c r="I75" s="18"/>
      <c r="J75" s="19"/>
      <c r="K75" s="13"/>
      <c r="L75" s="13">
        <v>2</v>
      </c>
      <c r="M75" s="18">
        <v>2</v>
      </c>
    </row>
    <row r="76" spans="1:13" ht="17.25" thickBot="1">
      <c r="A76" s="381"/>
      <c r="B76" s="389"/>
      <c r="C76" s="143" t="s">
        <v>83</v>
      </c>
      <c r="D76" s="75">
        <f t="shared" si="7"/>
        <v>2</v>
      </c>
      <c r="E76" s="76">
        <f t="shared" si="7"/>
        <v>2</v>
      </c>
      <c r="F76" s="147"/>
      <c r="G76" s="48"/>
      <c r="H76" s="48"/>
      <c r="I76" s="49"/>
      <c r="J76" s="50"/>
      <c r="K76" s="48"/>
      <c r="L76" s="48">
        <v>2</v>
      </c>
      <c r="M76" s="49">
        <v>2</v>
      </c>
    </row>
    <row r="77" spans="1:13" ht="17.25" customHeight="1" thickBot="1">
      <c r="A77" s="382"/>
      <c r="B77" s="378" t="s">
        <v>24</v>
      </c>
      <c r="C77" s="390"/>
      <c r="D77" s="52">
        <v>12</v>
      </c>
      <c r="E77" s="53">
        <v>12</v>
      </c>
      <c r="F77" s="42">
        <v>0</v>
      </c>
      <c r="G77" s="44">
        <v>0</v>
      </c>
      <c r="H77" s="44">
        <v>0</v>
      </c>
      <c r="I77" s="45">
        <v>0</v>
      </c>
      <c r="J77" s="46">
        <v>4</v>
      </c>
      <c r="K77" s="44">
        <v>4</v>
      </c>
      <c r="L77" s="44">
        <v>8</v>
      </c>
      <c r="M77" s="45">
        <v>8</v>
      </c>
    </row>
    <row r="78" spans="1:13" ht="19.5" customHeight="1" thickBot="1">
      <c r="A78" s="359" t="s">
        <v>29</v>
      </c>
      <c r="B78" s="360"/>
      <c r="C78" s="361"/>
      <c r="D78" s="67">
        <f>F78+H78+J78+L78</f>
        <v>54</v>
      </c>
      <c r="E78" s="68">
        <f>G78+I78+K78+M78</f>
        <v>67</v>
      </c>
      <c r="F78" s="69">
        <f aca="true" t="shared" si="8" ref="F78:M78">F41+F51+F64</f>
        <v>12</v>
      </c>
      <c r="G78" s="117">
        <f t="shared" si="8"/>
        <v>15</v>
      </c>
      <c r="H78" s="117">
        <f t="shared" si="8"/>
        <v>12</v>
      </c>
      <c r="I78" s="119">
        <f t="shared" si="8"/>
        <v>13</v>
      </c>
      <c r="J78" s="121">
        <f t="shared" si="8"/>
        <v>16</v>
      </c>
      <c r="K78" s="117">
        <f t="shared" si="8"/>
        <v>25</v>
      </c>
      <c r="L78" s="117">
        <f t="shared" si="8"/>
        <v>14</v>
      </c>
      <c r="M78" s="115">
        <f t="shared" si="8"/>
        <v>14</v>
      </c>
    </row>
    <row r="79" spans="1:13" ht="19.5" customHeight="1" thickBot="1">
      <c r="A79" s="362" t="s">
        <v>12</v>
      </c>
      <c r="B79" s="363"/>
      <c r="C79" s="364"/>
      <c r="D79" s="52">
        <f>F79+H79+J79+L79</f>
        <v>80</v>
      </c>
      <c r="E79" s="53">
        <f>G79+I79+K79+M79</f>
        <v>96</v>
      </c>
      <c r="F79" s="82">
        <f aca="true" t="shared" si="9" ref="F79:M79">F30+F78</f>
        <v>25</v>
      </c>
      <c r="G79" s="118">
        <f t="shared" si="9"/>
        <v>29</v>
      </c>
      <c r="H79" s="118">
        <f t="shared" si="9"/>
        <v>25</v>
      </c>
      <c r="I79" s="120">
        <f t="shared" si="9"/>
        <v>28</v>
      </c>
      <c r="J79" s="122">
        <f t="shared" si="9"/>
        <v>16</v>
      </c>
      <c r="K79" s="118">
        <f t="shared" si="9"/>
        <v>25</v>
      </c>
      <c r="L79" s="118">
        <f t="shared" si="9"/>
        <v>14</v>
      </c>
      <c r="M79" s="116">
        <f t="shared" si="9"/>
        <v>14</v>
      </c>
    </row>
    <row r="80" spans="1:13" ht="17.25" customHeight="1" thickBot="1">
      <c r="A80" s="362" t="s">
        <v>13</v>
      </c>
      <c r="B80" s="363"/>
      <c r="C80" s="363"/>
      <c r="D80" s="363"/>
      <c r="E80" s="364"/>
      <c r="F80" s="365">
        <f>SUM(F79,H79)</f>
        <v>50</v>
      </c>
      <c r="G80" s="366"/>
      <c r="H80" s="366"/>
      <c r="I80" s="367"/>
      <c r="J80" s="368">
        <f>SUM(J79,L79)</f>
        <v>30</v>
      </c>
      <c r="K80" s="366"/>
      <c r="L80" s="366"/>
      <c r="M80" s="367"/>
    </row>
    <row r="81" spans="1:13" ht="17.25" customHeight="1" thickBot="1">
      <c r="A81" s="369" t="s">
        <v>44</v>
      </c>
      <c r="B81" s="370"/>
      <c r="C81" s="370"/>
      <c r="D81" s="370"/>
      <c r="E81" s="371"/>
      <c r="F81" s="372">
        <f>SUM(F80:M80)</f>
        <v>80</v>
      </c>
      <c r="G81" s="373"/>
      <c r="H81" s="373"/>
      <c r="I81" s="373"/>
      <c r="J81" s="373"/>
      <c r="K81" s="373"/>
      <c r="L81" s="373"/>
      <c r="M81" s="373"/>
    </row>
    <row r="82" spans="1:13" ht="17.25" customHeight="1" thickTop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8.75">
      <c r="A83" s="358" t="s">
        <v>30</v>
      </c>
      <c r="B83" s="358"/>
      <c r="C83" s="74" t="s">
        <v>45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1:13" ht="18.75">
      <c r="A84" s="57"/>
      <c r="B84" s="57"/>
      <c r="C84" s="74" t="s">
        <v>43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1:13" ht="16.5">
      <c r="A85" s="59"/>
      <c r="B85" s="59"/>
      <c r="C85" s="59"/>
      <c r="D85" s="61"/>
      <c r="E85" s="61"/>
      <c r="F85" s="61"/>
      <c r="G85" s="61"/>
      <c r="H85" s="61"/>
      <c r="I85" s="61"/>
      <c r="J85" s="61"/>
      <c r="K85" s="61"/>
      <c r="L85" s="61"/>
      <c r="M85" s="61"/>
    </row>
    <row r="86" ht="16.5">
      <c r="C86" s="1"/>
    </row>
  </sheetData>
  <sheetProtection/>
  <mergeCells count="75">
    <mergeCell ref="H6:I6"/>
    <mergeCell ref="J6:K6"/>
    <mergeCell ref="L6:M6"/>
    <mergeCell ref="A1:M1"/>
    <mergeCell ref="C2:E2"/>
    <mergeCell ref="F2:H2"/>
    <mergeCell ref="I2:J2"/>
    <mergeCell ref="K2:L2"/>
    <mergeCell ref="B4:C7"/>
    <mergeCell ref="F4:M4"/>
    <mergeCell ref="F5:I5"/>
    <mergeCell ref="J5:M5"/>
    <mergeCell ref="F6:G6"/>
    <mergeCell ref="A8:A15"/>
    <mergeCell ref="B8:C8"/>
    <mergeCell ref="B9:C9"/>
    <mergeCell ref="B10:C10"/>
    <mergeCell ref="B11:C11"/>
    <mergeCell ref="B12:C12"/>
    <mergeCell ref="B13:C13"/>
    <mergeCell ref="B14:C14"/>
    <mergeCell ref="B15:C15"/>
    <mergeCell ref="A16:A20"/>
    <mergeCell ref="B16:C16"/>
    <mergeCell ref="B17:C17"/>
    <mergeCell ref="B18:C18"/>
    <mergeCell ref="B19:C19"/>
    <mergeCell ref="B20:C20"/>
    <mergeCell ref="A21:A2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A31:A4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42:A50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A77"/>
    <mergeCell ref="B52:B63"/>
    <mergeCell ref="B64:C64"/>
    <mergeCell ref="B65:B76"/>
    <mergeCell ref="B77:C77"/>
    <mergeCell ref="A83:B83"/>
    <mergeCell ref="A78:C78"/>
    <mergeCell ref="A79:C79"/>
    <mergeCell ref="A80:E80"/>
    <mergeCell ref="F80:I80"/>
    <mergeCell ref="J80:M80"/>
    <mergeCell ref="A81:E81"/>
    <mergeCell ref="F81:M81"/>
  </mergeCells>
  <printOptions horizontalCentered="1"/>
  <pageMargins left="0.3937007874015748" right="0.3937007874015748" top="0.3937007874015748" bottom="0.3937007874015748" header="0.5118110236220472" footer="0.31496062992125984"/>
  <pageSetup fitToHeight="2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view="pageBreakPreview" zoomScale="80" zoomScaleSheetLayoutView="80" workbookViewId="0" topLeftCell="A58">
      <selection activeCell="M9" sqref="M9"/>
    </sheetView>
  </sheetViews>
  <sheetFormatPr defaultColWidth="9.00390625" defaultRowHeight="16.5"/>
  <cols>
    <col min="1" max="1" width="5.625" style="148" customWidth="1"/>
    <col min="2" max="2" width="5.625" style="148" hidden="1" customWidth="1"/>
    <col min="3" max="3" width="5.625" style="148" customWidth="1"/>
    <col min="4" max="4" width="32.875" style="148" customWidth="1"/>
    <col min="5" max="5" width="11.375" style="148" customWidth="1"/>
    <col min="6" max="6" width="8.625" style="148" customWidth="1"/>
    <col min="7" max="9" width="12.625" style="148" customWidth="1"/>
    <col min="10" max="12" width="12.50390625" style="148" customWidth="1"/>
    <col min="13" max="16" width="12.625" style="148" customWidth="1"/>
    <col min="17" max="16384" width="9.00390625" style="148" customWidth="1"/>
  </cols>
  <sheetData>
    <row r="1" spans="1:16" ht="31.5" customHeight="1">
      <c r="A1" s="536" t="s">
        <v>156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s="150" customFormat="1" ht="31.5" customHeight="1" thickBot="1">
      <c r="A2" s="149"/>
      <c r="B2" s="149"/>
      <c r="C2" s="149"/>
      <c r="D2" s="537" t="s">
        <v>129</v>
      </c>
      <c r="E2" s="538"/>
      <c r="F2" s="538"/>
      <c r="G2" s="449" t="s">
        <v>106</v>
      </c>
      <c r="H2" s="451"/>
      <c r="I2" s="451"/>
      <c r="J2" s="539" t="s">
        <v>33</v>
      </c>
      <c r="K2" s="539"/>
      <c r="L2" s="539"/>
      <c r="M2" s="540"/>
      <c r="N2" s="449" t="s">
        <v>118</v>
      </c>
      <c r="O2" s="450"/>
      <c r="P2" s="451"/>
    </row>
    <row r="3" spans="1:19" s="154" customFormat="1" ht="31.5" customHeight="1" thickBot="1">
      <c r="A3" s="151"/>
      <c r="B3" s="151"/>
      <c r="C3" s="151"/>
      <c r="D3" s="152"/>
      <c r="E3" s="152"/>
      <c r="F3" s="152"/>
      <c r="G3" s="153"/>
      <c r="H3" s="153"/>
      <c r="I3" s="153"/>
      <c r="J3" s="153"/>
      <c r="K3" s="153"/>
      <c r="L3" s="153"/>
      <c r="M3" s="153"/>
      <c r="N3" s="544" t="s">
        <v>168</v>
      </c>
      <c r="O3" s="544"/>
      <c r="P3" s="544"/>
      <c r="Q3" s="544"/>
      <c r="R3" s="544"/>
      <c r="S3" s="544"/>
    </row>
    <row r="4" spans="1:16" ht="18" thickBot="1" thickTop="1">
      <c r="A4" s="155" t="s">
        <v>0</v>
      </c>
      <c r="B4" s="551" t="s">
        <v>4</v>
      </c>
      <c r="C4" s="552"/>
      <c r="D4" s="553"/>
      <c r="E4" s="156"/>
      <c r="F4" s="157"/>
      <c r="G4" s="523" t="s">
        <v>157</v>
      </c>
      <c r="H4" s="523"/>
      <c r="I4" s="523"/>
      <c r="J4" s="523"/>
      <c r="K4" s="523"/>
      <c r="L4" s="523"/>
      <c r="M4" s="523"/>
      <c r="N4" s="523"/>
      <c r="O4" s="523"/>
      <c r="P4" s="523"/>
    </row>
    <row r="5" spans="1:16" ht="18" customHeight="1" thickBot="1" thickTop="1">
      <c r="A5" s="158" t="s">
        <v>1</v>
      </c>
      <c r="B5" s="554"/>
      <c r="C5" s="555"/>
      <c r="D5" s="556"/>
      <c r="E5" s="159" t="s">
        <v>21</v>
      </c>
      <c r="F5" s="160" t="s">
        <v>5</v>
      </c>
      <c r="G5" s="520" t="s">
        <v>158</v>
      </c>
      <c r="H5" s="521"/>
      <c r="I5" s="521"/>
      <c r="J5" s="522"/>
      <c r="K5" s="511" t="s">
        <v>123</v>
      </c>
      <c r="L5" s="512"/>
      <c r="M5" s="541" t="s">
        <v>159</v>
      </c>
      <c r="N5" s="521"/>
      <c r="O5" s="521"/>
      <c r="P5" s="522"/>
    </row>
    <row r="6" spans="1:16" ht="18" thickBot="1" thickTop="1">
      <c r="A6" s="158" t="s">
        <v>2</v>
      </c>
      <c r="B6" s="554"/>
      <c r="C6" s="555"/>
      <c r="D6" s="556"/>
      <c r="E6" s="159" t="s">
        <v>22</v>
      </c>
      <c r="F6" s="160" t="s">
        <v>6</v>
      </c>
      <c r="G6" s="520" t="s">
        <v>7</v>
      </c>
      <c r="H6" s="542"/>
      <c r="I6" s="542" t="s">
        <v>8</v>
      </c>
      <c r="J6" s="543"/>
      <c r="K6" s="513"/>
      <c r="L6" s="514"/>
      <c r="M6" s="541" t="s">
        <v>7</v>
      </c>
      <c r="N6" s="542"/>
      <c r="O6" s="542" t="s">
        <v>8</v>
      </c>
      <c r="P6" s="543"/>
    </row>
    <row r="7" spans="1:16" ht="18" thickBot="1" thickTop="1">
      <c r="A7" s="161" t="s">
        <v>3</v>
      </c>
      <c r="B7" s="557"/>
      <c r="C7" s="483"/>
      <c r="D7" s="558"/>
      <c r="E7" s="162"/>
      <c r="F7" s="163"/>
      <c r="G7" s="164" t="s">
        <v>9</v>
      </c>
      <c r="H7" s="165" t="s">
        <v>10</v>
      </c>
      <c r="I7" s="165" t="s">
        <v>9</v>
      </c>
      <c r="J7" s="166" t="s">
        <v>10</v>
      </c>
      <c r="K7" s="167" t="s">
        <v>9</v>
      </c>
      <c r="L7" s="168" t="s">
        <v>10</v>
      </c>
      <c r="M7" s="159" t="s">
        <v>9</v>
      </c>
      <c r="N7" s="165" t="s">
        <v>10</v>
      </c>
      <c r="O7" s="165" t="s">
        <v>9</v>
      </c>
      <c r="P7" s="169" t="s">
        <v>10</v>
      </c>
    </row>
    <row r="8" spans="1:16" ht="18" customHeight="1" thickTop="1">
      <c r="A8" s="545" t="s">
        <v>23</v>
      </c>
      <c r="B8" s="548" t="s">
        <v>14</v>
      </c>
      <c r="C8" s="549"/>
      <c r="D8" s="550"/>
      <c r="E8" s="170">
        <f>G8+I8+M8+O8</f>
        <v>4</v>
      </c>
      <c r="F8" s="171">
        <f>H8+J8+N8+P8</f>
        <v>4</v>
      </c>
      <c r="G8" s="172">
        <v>2</v>
      </c>
      <c r="H8" s="172">
        <v>2</v>
      </c>
      <c r="I8" s="172">
        <v>2</v>
      </c>
      <c r="J8" s="172">
        <v>2</v>
      </c>
      <c r="K8" s="173"/>
      <c r="L8" s="173"/>
      <c r="M8" s="173"/>
      <c r="N8" s="173"/>
      <c r="O8" s="173"/>
      <c r="P8" s="174"/>
    </row>
    <row r="9" spans="1:16" ht="18" customHeight="1">
      <c r="A9" s="546"/>
      <c r="B9" s="515" t="s">
        <v>109</v>
      </c>
      <c r="C9" s="516"/>
      <c r="D9" s="517"/>
      <c r="E9" s="175">
        <v>2</v>
      </c>
      <c r="F9" s="176">
        <v>2</v>
      </c>
      <c r="G9" s="172">
        <v>2</v>
      </c>
      <c r="H9" s="172">
        <v>2</v>
      </c>
      <c r="I9" s="172"/>
      <c r="J9" s="172"/>
      <c r="K9" s="173"/>
      <c r="L9" s="173"/>
      <c r="M9" s="173"/>
      <c r="N9" s="173"/>
      <c r="O9" s="173"/>
      <c r="P9" s="177"/>
    </row>
    <row r="10" spans="1:16" ht="18" customHeight="1">
      <c r="A10" s="546"/>
      <c r="B10" s="515" t="s">
        <v>140</v>
      </c>
      <c r="C10" s="516"/>
      <c r="D10" s="517"/>
      <c r="E10" s="175">
        <v>3</v>
      </c>
      <c r="F10" s="176">
        <v>3</v>
      </c>
      <c r="G10" s="178">
        <v>3</v>
      </c>
      <c r="H10" s="179">
        <v>3</v>
      </c>
      <c r="I10" s="172"/>
      <c r="J10" s="172"/>
      <c r="K10" s="173"/>
      <c r="L10" s="173"/>
      <c r="M10" s="173"/>
      <c r="N10" s="173"/>
      <c r="O10" s="173"/>
      <c r="P10" s="180"/>
    </row>
    <row r="11" spans="1:16" ht="18" customHeight="1">
      <c r="A11" s="546"/>
      <c r="B11" s="181"/>
      <c r="C11" s="518" t="s">
        <v>117</v>
      </c>
      <c r="D11" s="519"/>
      <c r="E11" s="175">
        <v>4</v>
      </c>
      <c r="F11" s="176">
        <v>4</v>
      </c>
      <c r="G11" s="172"/>
      <c r="H11" s="172"/>
      <c r="I11" s="172"/>
      <c r="J11" s="172"/>
      <c r="K11" s="173"/>
      <c r="L11" s="173"/>
      <c r="M11" s="173">
        <v>2</v>
      </c>
      <c r="N11" s="173">
        <v>2</v>
      </c>
      <c r="O11" s="173">
        <v>2</v>
      </c>
      <c r="P11" s="180">
        <v>2</v>
      </c>
    </row>
    <row r="12" spans="1:16" ht="17.25" customHeight="1">
      <c r="A12" s="546"/>
      <c r="B12" s="524" t="s">
        <v>141</v>
      </c>
      <c r="C12" s="525"/>
      <c r="D12" s="526"/>
      <c r="E12" s="175">
        <v>3</v>
      </c>
      <c r="F12" s="176">
        <v>3</v>
      </c>
      <c r="G12" s="172"/>
      <c r="H12" s="172"/>
      <c r="I12" s="179">
        <v>3</v>
      </c>
      <c r="J12" s="179">
        <v>3</v>
      </c>
      <c r="K12" s="173"/>
      <c r="L12" s="173"/>
      <c r="M12" s="172"/>
      <c r="N12" s="172"/>
      <c r="O12" s="173"/>
      <c r="P12" s="180"/>
    </row>
    <row r="13" spans="1:16" ht="18.75" customHeight="1" thickBot="1">
      <c r="A13" s="546"/>
      <c r="B13" s="527" t="s">
        <v>130</v>
      </c>
      <c r="C13" s="528"/>
      <c r="D13" s="529"/>
      <c r="E13" s="175">
        <v>2</v>
      </c>
      <c r="F13" s="176">
        <v>2</v>
      </c>
      <c r="G13" s="182"/>
      <c r="H13" s="182"/>
      <c r="I13" s="183">
        <v>2</v>
      </c>
      <c r="J13" s="183">
        <v>2</v>
      </c>
      <c r="K13" s="183"/>
      <c r="L13" s="183"/>
      <c r="M13" s="184"/>
      <c r="N13" s="184"/>
      <c r="O13" s="185"/>
      <c r="P13" s="180"/>
    </row>
    <row r="14" spans="1:16" ht="18" customHeight="1" thickBot="1">
      <c r="A14" s="547"/>
      <c r="B14" s="530" t="s">
        <v>160</v>
      </c>
      <c r="C14" s="531"/>
      <c r="D14" s="532"/>
      <c r="E14" s="186">
        <f aca="true" t="shared" si="0" ref="E14:F16">G14+I14+M14+O14</f>
        <v>18</v>
      </c>
      <c r="F14" s="187">
        <f t="shared" si="0"/>
        <v>18</v>
      </c>
      <c r="G14" s="188">
        <f>SUM(G8:G13)</f>
        <v>7</v>
      </c>
      <c r="H14" s="188">
        <f>SUM(H8:H13)</f>
        <v>7</v>
      </c>
      <c r="I14" s="188">
        <f>SUM(I8:I13)</f>
        <v>7</v>
      </c>
      <c r="J14" s="188">
        <f>SUM(J8:J13)</f>
        <v>7</v>
      </c>
      <c r="K14" s="189">
        <v>0</v>
      </c>
      <c r="L14" s="189">
        <v>0</v>
      </c>
      <c r="M14" s="189">
        <f>SUM(M8:M13)</f>
        <v>2</v>
      </c>
      <c r="N14" s="189">
        <f>SUM(N8:N13)</f>
        <v>2</v>
      </c>
      <c r="O14" s="189">
        <f>SUM(O8:O13)</f>
        <v>2</v>
      </c>
      <c r="P14" s="190">
        <f>SUM(P8:P13)</f>
        <v>2</v>
      </c>
    </row>
    <row r="15" spans="1:16" ht="18.75" customHeight="1" thickBot="1">
      <c r="A15" s="560" t="s">
        <v>97</v>
      </c>
      <c r="B15" s="533" t="s">
        <v>121</v>
      </c>
      <c r="C15" s="534"/>
      <c r="D15" s="535"/>
      <c r="E15" s="191">
        <f t="shared" si="0"/>
        <v>1</v>
      </c>
      <c r="F15" s="192">
        <f t="shared" si="0"/>
        <v>1</v>
      </c>
      <c r="G15" s="193"/>
      <c r="H15" s="194"/>
      <c r="I15" s="195"/>
      <c r="J15" s="196"/>
      <c r="K15" s="197"/>
      <c r="L15" s="198"/>
      <c r="M15" s="199">
        <v>1</v>
      </c>
      <c r="N15" s="200">
        <v>1</v>
      </c>
      <c r="O15" s="201"/>
      <c r="P15" s="198"/>
    </row>
    <row r="16" spans="1:16" ht="17.25" customHeight="1">
      <c r="A16" s="561"/>
      <c r="B16" s="549" t="s">
        <v>122</v>
      </c>
      <c r="C16" s="549"/>
      <c r="D16" s="550"/>
      <c r="E16" s="202">
        <f t="shared" si="0"/>
        <v>1</v>
      </c>
      <c r="F16" s="192">
        <f t="shared" si="0"/>
        <v>1</v>
      </c>
      <c r="G16" s="203"/>
      <c r="H16" s="176"/>
      <c r="I16" s="172"/>
      <c r="J16" s="204"/>
      <c r="K16" s="205"/>
      <c r="L16" s="206"/>
      <c r="M16" s="207">
        <v>1</v>
      </c>
      <c r="N16" s="208">
        <v>1</v>
      </c>
      <c r="O16" s="209"/>
      <c r="P16" s="206"/>
    </row>
    <row r="17" spans="1:16" ht="17.25" customHeight="1" thickBot="1">
      <c r="A17" s="561"/>
      <c r="B17" s="501" t="s">
        <v>142</v>
      </c>
      <c r="C17" s="501"/>
      <c r="D17" s="502"/>
      <c r="E17" s="202">
        <v>2</v>
      </c>
      <c r="F17" s="192">
        <v>2</v>
      </c>
      <c r="G17" s="203"/>
      <c r="H17" s="210"/>
      <c r="I17" s="184"/>
      <c r="J17" s="211"/>
      <c r="K17" s="205"/>
      <c r="L17" s="206"/>
      <c r="M17" s="207">
        <v>2</v>
      </c>
      <c r="N17" s="208">
        <v>2</v>
      </c>
      <c r="O17" s="209"/>
      <c r="P17" s="206"/>
    </row>
    <row r="18" spans="1:16" ht="17.25" customHeight="1" thickBot="1">
      <c r="A18" s="562"/>
      <c r="B18" s="453" t="s">
        <v>98</v>
      </c>
      <c r="C18" s="453"/>
      <c r="D18" s="454"/>
      <c r="E18" s="212">
        <v>4</v>
      </c>
      <c r="F18" s="187">
        <f>F15+F16+F17</f>
        <v>4</v>
      </c>
      <c r="G18" s="212">
        <f>SUM(G15:G17)</f>
        <v>0</v>
      </c>
      <c r="H18" s="212">
        <f aca="true" t="shared" si="1" ref="H18:P18">SUM(H15:H17)</f>
        <v>0</v>
      </c>
      <c r="I18" s="212">
        <f t="shared" si="1"/>
        <v>0</v>
      </c>
      <c r="J18" s="212">
        <f t="shared" si="1"/>
        <v>0</v>
      </c>
      <c r="K18" s="212">
        <f t="shared" si="1"/>
        <v>0</v>
      </c>
      <c r="L18" s="212">
        <f t="shared" si="1"/>
        <v>0</v>
      </c>
      <c r="M18" s="212">
        <f t="shared" si="1"/>
        <v>4</v>
      </c>
      <c r="N18" s="212">
        <f t="shared" si="1"/>
        <v>4</v>
      </c>
      <c r="O18" s="212">
        <f t="shared" si="1"/>
        <v>0</v>
      </c>
      <c r="P18" s="212">
        <f t="shared" si="1"/>
        <v>0</v>
      </c>
    </row>
    <row r="19" spans="1:17" s="224" customFormat="1" ht="18" customHeight="1">
      <c r="A19" s="559" t="s">
        <v>99</v>
      </c>
      <c r="B19" s="446" t="s">
        <v>100</v>
      </c>
      <c r="C19" s="447"/>
      <c r="D19" s="448"/>
      <c r="E19" s="213">
        <v>2</v>
      </c>
      <c r="F19" s="214">
        <v>2</v>
      </c>
      <c r="G19" s="215"/>
      <c r="H19" s="216"/>
      <c r="I19" s="217"/>
      <c r="J19" s="218"/>
      <c r="K19" s="219"/>
      <c r="L19" s="220"/>
      <c r="M19" s="217">
        <v>2</v>
      </c>
      <c r="N19" s="221">
        <v>2</v>
      </c>
      <c r="O19" s="222"/>
      <c r="P19" s="220"/>
      <c r="Q19" s="223"/>
    </row>
    <row r="20" spans="1:17" s="224" customFormat="1" ht="18" customHeight="1">
      <c r="A20" s="546"/>
      <c r="B20" s="443" t="s">
        <v>148</v>
      </c>
      <c r="C20" s="444"/>
      <c r="D20" s="445"/>
      <c r="E20" s="225">
        <v>2</v>
      </c>
      <c r="F20" s="226">
        <v>2</v>
      </c>
      <c r="G20" s="227"/>
      <c r="H20" s="228"/>
      <c r="I20" s="229"/>
      <c r="J20" s="230"/>
      <c r="K20" s="231"/>
      <c r="L20" s="232"/>
      <c r="M20" s="229">
        <v>2</v>
      </c>
      <c r="N20" s="233">
        <v>2</v>
      </c>
      <c r="O20" s="234"/>
      <c r="P20" s="232"/>
      <c r="Q20" s="223"/>
    </row>
    <row r="21" spans="1:16" ht="18" customHeight="1">
      <c r="A21" s="546"/>
      <c r="B21" s="443" t="s">
        <v>101</v>
      </c>
      <c r="C21" s="444"/>
      <c r="D21" s="445"/>
      <c r="E21" s="235">
        <v>2</v>
      </c>
      <c r="F21" s="236">
        <v>2</v>
      </c>
      <c r="G21" s="237"/>
      <c r="H21" s="238"/>
      <c r="I21" s="229"/>
      <c r="J21" s="230"/>
      <c r="K21" s="231"/>
      <c r="L21" s="232"/>
      <c r="M21" s="229">
        <v>2</v>
      </c>
      <c r="N21" s="233">
        <v>2</v>
      </c>
      <c r="O21" s="234"/>
      <c r="P21" s="232"/>
    </row>
    <row r="22" spans="1:16" ht="18" customHeight="1">
      <c r="A22" s="546"/>
      <c r="B22" s="443" t="s">
        <v>102</v>
      </c>
      <c r="C22" s="444"/>
      <c r="D22" s="445"/>
      <c r="E22" s="235">
        <v>2</v>
      </c>
      <c r="F22" s="236">
        <v>2</v>
      </c>
      <c r="G22" s="239"/>
      <c r="H22" s="238"/>
      <c r="I22" s="229"/>
      <c r="J22" s="230"/>
      <c r="K22" s="231"/>
      <c r="L22" s="232"/>
      <c r="M22" s="229">
        <v>2</v>
      </c>
      <c r="N22" s="233">
        <v>2</v>
      </c>
      <c r="O22" s="234"/>
      <c r="P22" s="232"/>
    </row>
    <row r="23" spans="1:16" ht="18" customHeight="1">
      <c r="A23" s="546"/>
      <c r="B23" s="443" t="s">
        <v>103</v>
      </c>
      <c r="C23" s="444"/>
      <c r="D23" s="445"/>
      <c r="E23" s="235">
        <v>2</v>
      </c>
      <c r="F23" s="236">
        <v>2</v>
      </c>
      <c r="G23" s="239"/>
      <c r="H23" s="238"/>
      <c r="I23" s="229"/>
      <c r="J23" s="230"/>
      <c r="K23" s="231"/>
      <c r="L23" s="232"/>
      <c r="M23" s="229">
        <v>2</v>
      </c>
      <c r="N23" s="233">
        <v>2</v>
      </c>
      <c r="O23" s="173"/>
      <c r="P23" s="240"/>
    </row>
    <row r="24" spans="1:16" ht="18" customHeight="1">
      <c r="A24" s="546"/>
      <c r="B24" s="443" t="s">
        <v>149</v>
      </c>
      <c r="C24" s="444"/>
      <c r="D24" s="445"/>
      <c r="E24" s="235">
        <v>2</v>
      </c>
      <c r="F24" s="236">
        <v>2</v>
      </c>
      <c r="G24" s="175"/>
      <c r="H24" s="172"/>
      <c r="I24" s="239"/>
      <c r="J24" s="241"/>
      <c r="K24" s="231"/>
      <c r="L24" s="240"/>
      <c r="M24" s="229"/>
      <c r="N24" s="233"/>
      <c r="O24" s="230">
        <v>2</v>
      </c>
      <c r="P24" s="242">
        <v>2</v>
      </c>
    </row>
    <row r="25" spans="1:16" ht="18" customHeight="1">
      <c r="A25" s="546"/>
      <c r="B25" s="443" t="s">
        <v>137</v>
      </c>
      <c r="C25" s="444"/>
      <c r="D25" s="445"/>
      <c r="E25" s="235">
        <v>2</v>
      </c>
      <c r="F25" s="236">
        <v>2</v>
      </c>
      <c r="G25" s="235"/>
      <c r="H25" s="172"/>
      <c r="I25" s="238"/>
      <c r="J25" s="241"/>
      <c r="K25" s="231"/>
      <c r="L25" s="232"/>
      <c r="M25" s="175"/>
      <c r="N25" s="176"/>
      <c r="O25" s="172">
        <v>2</v>
      </c>
      <c r="P25" s="204">
        <v>2</v>
      </c>
    </row>
    <row r="26" spans="1:16" ht="18" customHeight="1">
      <c r="A26" s="546"/>
      <c r="B26" s="443" t="s">
        <v>104</v>
      </c>
      <c r="C26" s="444"/>
      <c r="D26" s="445"/>
      <c r="E26" s="235">
        <v>2</v>
      </c>
      <c r="F26" s="236">
        <v>2</v>
      </c>
      <c r="G26" s="225"/>
      <c r="H26" s="230"/>
      <c r="I26" s="238"/>
      <c r="J26" s="241"/>
      <c r="K26" s="231"/>
      <c r="L26" s="232"/>
      <c r="M26" s="229"/>
      <c r="N26" s="233"/>
      <c r="O26" s="230">
        <v>2</v>
      </c>
      <c r="P26" s="242">
        <v>2</v>
      </c>
    </row>
    <row r="27" spans="1:16" ht="18" customHeight="1" thickBot="1">
      <c r="A27" s="546"/>
      <c r="B27" s="455" t="s">
        <v>105</v>
      </c>
      <c r="C27" s="456"/>
      <c r="D27" s="457"/>
      <c r="E27" s="243">
        <v>2</v>
      </c>
      <c r="F27" s="244">
        <v>2</v>
      </c>
      <c r="G27" s="243"/>
      <c r="H27" s="182"/>
      <c r="I27" s="184"/>
      <c r="J27" s="245"/>
      <c r="K27" s="246"/>
      <c r="L27" s="247"/>
      <c r="M27" s="248"/>
      <c r="N27" s="249"/>
      <c r="O27" s="182">
        <v>2</v>
      </c>
      <c r="P27" s="250">
        <v>2</v>
      </c>
    </row>
    <row r="28" spans="1:16" ht="18" customHeight="1" thickBot="1">
      <c r="A28" s="547"/>
      <c r="B28" s="452" t="s">
        <v>161</v>
      </c>
      <c r="C28" s="453"/>
      <c r="D28" s="454"/>
      <c r="E28" s="251">
        <v>4</v>
      </c>
      <c r="F28" s="188">
        <v>4</v>
      </c>
      <c r="G28" s="212">
        <v>0</v>
      </c>
      <c r="H28" s="252">
        <v>0</v>
      </c>
      <c r="I28" s="252">
        <v>0</v>
      </c>
      <c r="J28" s="253">
        <v>0</v>
      </c>
      <c r="K28" s="254">
        <v>0</v>
      </c>
      <c r="L28" s="255">
        <v>0</v>
      </c>
      <c r="M28" s="256">
        <v>2</v>
      </c>
      <c r="N28" s="257">
        <v>2</v>
      </c>
      <c r="O28" s="257">
        <v>2</v>
      </c>
      <c r="P28" s="258">
        <v>2</v>
      </c>
    </row>
    <row r="29" spans="1:16" ht="18" customHeight="1" thickBot="1">
      <c r="A29" s="474" t="s">
        <v>162</v>
      </c>
      <c r="B29" s="475"/>
      <c r="C29" s="475"/>
      <c r="D29" s="476"/>
      <c r="E29" s="259">
        <f>G29+I29+M29+O29</f>
        <v>26</v>
      </c>
      <c r="F29" s="260">
        <f>H29+J29+N29+P29</f>
        <v>26</v>
      </c>
      <c r="G29" s="261">
        <f aca="true" t="shared" si="2" ref="G29:P29">G14+G18+G28</f>
        <v>7</v>
      </c>
      <c r="H29" s="262">
        <f t="shared" si="2"/>
        <v>7</v>
      </c>
      <c r="I29" s="262">
        <f t="shared" si="2"/>
        <v>7</v>
      </c>
      <c r="J29" s="263">
        <f t="shared" si="2"/>
        <v>7</v>
      </c>
      <c r="K29" s="264">
        <v>0</v>
      </c>
      <c r="L29" s="265">
        <v>0</v>
      </c>
      <c r="M29" s="260">
        <f t="shared" si="2"/>
        <v>8</v>
      </c>
      <c r="N29" s="262">
        <f t="shared" si="2"/>
        <v>8</v>
      </c>
      <c r="O29" s="262">
        <f t="shared" si="2"/>
        <v>4</v>
      </c>
      <c r="P29" s="263">
        <f t="shared" si="2"/>
        <v>4</v>
      </c>
    </row>
    <row r="30" spans="1:16" ht="18" customHeight="1" thickTop="1">
      <c r="A30" s="505" t="s">
        <v>17</v>
      </c>
      <c r="B30" s="506" t="s">
        <v>132</v>
      </c>
      <c r="C30" s="507"/>
      <c r="D30" s="508"/>
      <c r="E30" s="266">
        <v>3</v>
      </c>
      <c r="F30" s="267">
        <v>3</v>
      </c>
      <c r="G30" s="266">
        <v>3</v>
      </c>
      <c r="H30" s="268">
        <v>3</v>
      </c>
      <c r="I30" s="268"/>
      <c r="J30" s="269"/>
      <c r="K30" s="270"/>
      <c r="L30" s="269"/>
      <c r="M30" s="271"/>
      <c r="N30" s="268"/>
      <c r="O30" s="268"/>
      <c r="P30" s="269"/>
    </row>
    <row r="31" spans="1:16" ht="18" customHeight="1">
      <c r="A31" s="489"/>
      <c r="B31" s="459" t="s">
        <v>131</v>
      </c>
      <c r="C31" s="460"/>
      <c r="D31" s="461"/>
      <c r="E31" s="235">
        <f aca="true" t="shared" si="3" ref="E31:F36">G31+I31+M31+O31</f>
        <v>2</v>
      </c>
      <c r="F31" s="236">
        <f t="shared" si="3"/>
        <v>2</v>
      </c>
      <c r="G31" s="235">
        <v>2</v>
      </c>
      <c r="H31" s="172">
        <v>2</v>
      </c>
      <c r="I31" s="172"/>
      <c r="J31" s="204"/>
      <c r="K31" s="272"/>
      <c r="L31" s="204"/>
      <c r="M31" s="175"/>
      <c r="N31" s="172"/>
      <c r="O31" s="172"/>
      <c r="P31" s="204"/>
    </row>
    <row r="32" spans="1:16" ht="18" customHeight="1">
      <c r="A32" s="489"/>
      <c r="B32" s="459" t="s">
        <v>136</v>
      </c>
      <c r="C32" s="460"/>
      <c r="D32" s="461"/>
      <c r="E32" s="235">
        <v>3</v>
      </c>
      <c r="F32" s="236">
        <v>3</v>
      </c>
      <c r="G32" s="235">
        <v>3</v>
      </c>
      <c r="H32" s="172">
        <v>3</v>
      </c>
      <c r="I32" s="172"/>
      <c r="J32" s="204"/>
      <c r="K32" s="272"/>
      <c r="L32" s="204"/>
      <c r="M32" s="175"/>
      <c r="N32" s="172"/>
      <c r="O32" s="172"/>
      <c r="P32" s="204"/>
    </row>
    <row r="33" spans="1:16" ht="18" customHeight="1">
      <c r="A33" s="489"/>
      <c r="B33" s="459" t="s">
        <v>135</v>
      </c>
      <c r="C33" s="460"/>
      <c r="D33" s="461"/>
      <c r="E33" s="235">
        <f t="shared" si="3"/>
        <v>2</v>
      </c>
      <c r="F33" s="236">
        <f t="shared" si="3"/>
        <v>2</v>
      </c>
      <c r="G33" s="235">
        <v>2</v>
      </c>
      <c r="H33" s="172">
        <v>2</v>
      </c>
      <c r="I33" s="172"/>
      <c r="J33" s="204"/>
      <c r="K33" s="272"/>
      <c r="L33" s="204"/>
      <c r="M33" s="175"/>
      <c r="N33" s="172"/>
      <c r="O33" s="172"/>
      <c r="P33" s="204"/>
    </row>
    <row r="34" spans="1:16" ht="18" customHeight="1">
      <c r="A34" s="489"/>
      <c r="B34" s="459" t="s">
        <v>155</v>
      </c>
      <c r="C34" s="460"/>
      <c r="D34" s="461"/>
      <c r="E34" s="235">
        <v>2</v>
      </c>
      <c r="F34" s="236">
        <v>2</v>
      </c>
      <c r="G34" s="235">
        <v>2</v>
      </c>
      <c r="H34" s="172">
        <v>2</v>
      </c>
      <c r="I34" s="172"/>
      <c r="J34" s="204"/>
      <c r="K34" s="272"/>
      <c r="L34" s="204"/>
      <c r="M34" s="175"/>
      <c r="N34" s="172"/>
      <c r="O34" s="172"/>
      <c r="P34" s="204"/>
    </row>
    <row r="35" spans="1:16" ht="18" customHeight="1">
      <c r="A35" s="489"/>
      <c r="B35" s="459" t="s">
        <v>120</v>
      </c>
      <c r="C35" s="460"/>
      <c r="D35" s="461"/>
      <c r="E35" s="235">
        <v>2</v>
      </c>
      <c r="F35" s="236">
        <v>2</v>
      </c>
      <c r="G35" s="235"/>
      <c r="H35" s="172"/>
      <c r="I35" s="172">
        <v>2</v>
      </c>
      <c r="J35" s="204">
        <v>2</v>
      </c>
      <c r="K35" s="272"/>
      <c r="L35" s="204"/>
      <c r="M35" s="175"/>
      <c r="N35" s="172"/>
      <c r="O35" s="172"/>
      <c r="P35" s="204"/>
    </row>
    <row r="36" spans="1:16" ht="18" customHeight="1">
      <c r="A36" s="489"/>
      <c r="B36" s="459" t="s">
        <v>151</v>
      </c>
      <c r="C36" s="460"/>
      <c r="D36" s="461"/>
      <c r="E36" s="235">
        <f t="shared" si="3"/>
        <v>2</v>
      </c>
      <c r="F36" s="236">
        <f t="shared" si="3"/>
        <v>2</v>
      </c>
      <c r="G36" s="235"/>
      <c r="H36" s="172"/>
      <c r="I36" s="172">
        <v>2</v>
      </c>
      <c r="J36" s="204">
        <v>2</v>
      </c>
      <c r="K36" s="272"/>
      <c r="L36" s="204"/>
      <c r="M36" s="175"/>
      <c r="N36" s="172"/>
      <c r="O36" s="172"/>
      <c r="P36" s="204"/>
    </row>
    <row r="37" spans="1:16" ht="18" customHeight="1">
      <c r="A37" s="489"/>
      <c r="B37" s="273"/>
      <c r="C37" s="509" t="s">
        <v>150</v>
      </c>
      <c r="D37" s="510"/>
      <c r="E37" s="235">
        <v>3</v>
      </c>
      <c r="F37" s="236">
        <v>6</v>
      </c>
      <c r="G37" s="235"/>
      <c r="H37" s="172"/>
      <c r="I37" s="172"/>
      <c r="J37" s="204"/>
      <c r="K37" s="272">
        <v>3</v>
      </c>
      <c r="L37" s="204">
        <v>6</v>
      </c>
      <c r="M37" s="175"/>
      <c r="N37" s="172"/>
      <c r="O37" s="172"/>
      <c r="P37" s="204"/>
    </row>
    <row r="38" spans="1:16" ht="18" customHeight="1">
      <c r="A38" s="489"/>
      <c r="B38" s="459" t="s">
        <v>125</v>
      </c>
      <c r="C38" s="460"/>
      <c r="D38" s="461"/>
      <c r="E38" s="235">
        <v>3</v>
      </c>
      <c r="F38" s="236">
        <v>3</v>
      </c>
      <c r="G38" s="235"/>
      <c r="H38" s="172"/>
      <c r="I38" s="172"/>
      <c r="J38" s="204"/>
      <c r="L38" s="274"/>
      <c r="M38" s="175">
        <v>3</v>
      </c>
      <c r="N38" s="172">
        <v>3</v>
      </c>
      <c r="O38" s="172"/>
      <c r="P38" s="275"/>
    </row>
    <row r="39" spans="1:16" ht="18" customHeight="1">
      <c r="A39" s="489"/>
      <c r="B39" s="459" t="s">
        <v>152</v>
      </c>
      <c r="C39" s="460"/>
      <c r="D39" s="461"/>
      <c r="E39" s="235">
        <v>2</v>
      </c>
      <c r="F39" s="236">
        <v>4</v>
      </c>
      <c r="G39" s="235"/>
      <c r="H39" s="172"/>
      <c r="I39" s="172"/>
      <c r="J39" s="204"/>
      <c r="K39" s="272"/>
      <c r="L39" s="204"/>
      <c r="M39" s="175"/>
      <c r="N39" s="172"/>
      <c r="O39" s="172">
        <v>2</v>
      </c>
      <c r="P39" s="204">
        <v>4</v>
      </c>
    </row>
    <row r="40" spans="1:16" ht="18" customHeight="1" thickBot="1">
      <c r="A40" s="489"/>
      <c r="B40" s="500" t="s">
        <v>108</v>
      </c>
      <c r="C40" s="501"/>
      <c r="D40" s="502"/>
      <c r="E40" s="276">
        <v>3</v>
      </c>
      <c r="F40" s="277">
        <v>3</v>
      </c>
      <c r="G40" s="276"/>
      <c r="H40" s="278"/>
      <c r="I40" s="278"/>
      <c r="J40" s="279"/>
      <c r="K40" s="280"/>
      <c r="L40" s="279"/>
      <c r="M40" s="278"/>
      <c r="N40" s="278"/>
      <c r="O40" s="278">
        <v>3</v>
      </c>
      <c r="P40" s="279">
        <v>3</v>
      </c>
    </row>
    <row r="41" spans="1:16" ht="18" customHeight="1" thickBot="1">
      <c r="A41" s="490"/>
      <c r="B41" s="452" t="s">
        <v>161</v>
      </c>
      <c r="C41" s="453"/>
      <c r="D41" s="454"/>
      <c r="E41" s="281">
        <f>SUM(E30:E40)</f>
        <v>27</v>
      </c>
      <c r="F41" s="281">
        <f>SUM(F30:F40)</f>
        <v>32</v>
      </c>
      <c r="G41" s="212">
        <f>SUM(G30:G39)</f>
        <v>12</v>
      </c>
      <c r="H41" s="186">
        <f>SUM(H30:H39)</f>
        <v>12</v>
      </c>
      <c r="I41" s="186">
        <f>SUM(I30:I39)</f>
        <v>4</v>
      </c>
      <c r="J41" s="282">
        <f>SUM(J30:J39)</f>
        <v>4</v>
      </c>
      <c r="K41" s="283">
        <v>3</v>
      </c>
      <c r="L41" s="284">
        <v>6</v>
      </c>
      <c r="M41" s="283">
        <f>SUM(M30:M40)</f>
        <v>3</v>
      </c>
      <c r="N41" s="252">
        <f>SUM(N30:N40)</f>
        <v>3</v>
      </c>
      <c r="O41" s="252">
        <f>SUM(O30:O40)</f>
        <v>5</v>
      </c>
      <c r="P41" s="282">
        <f>SUM(P30:P40)</f>
        <v>7</v>
      </c>
    </row>
    <row r="42" spans="1:16" ht="18" customHeight="1">
      <c r="A42" s="491" t="s">
        <v>32</v>
      </c>
      <c r="B42" s="493" t="s">
        <v>119</v>
      </c>
      <c r="C42" s="494"/>
      <c r="D42" s="495"/>
      <c r="E42" s="285">
        <v>2</v>
      </c>
      <c r="F42" s="286">
        <v>2</v>
      </c>
      <c r="G42" s="287">
        <v>2</v>
      </c>
      <c r="H42" s="288">
        <v>2</v>
      </c>
      <c r="I42" s="289"/>
      <c r="J42" s="290"/>
      <c r="K42" s="291"/>
      <c r="L42" s="292"/>
      <c r="M42" s="291"/>
      <c r="N42" s="290"/>
      <c r="O42" s="290"/>
      <c r="P42" s="293"/>
    </row>
    <row r="43" spans="1:16" ht="18" customHeight="1">
      <c r="A43" s="492"/>
      <c r="B43" s="459" t="s">
        <v>144</v>
      </c>
      <c r="C43" s="460"/>
      <c r="D43" s="461"/>
      <c r="E43" s="235">
        <v>2</v>
      </c>
      <c r="F43" s="236">
        <v>3</v>
      </c>
      <c r="G43" s="294"/>
      <c r="H43" s="295"/>
      <c r="I43" s="288">
        <v>2</v>
      </c>
      <c r="J43" s="296">
        <v>3</v>
      </c>
      <c r="K43" s="297"/>
      <c r="L43" s="298"/>
      <c r="M43" s="297"/>
      <c r="N43" s="296"/>
      <c r="O43" s="296"/>
      <c r="P43" s="299"/>
    </row>
    <row r="44" spans="1:16" ht="18" customHeight="1">
      <c r="A44" s="492"/>
      <c r="B44" s="459" t="s">
        <v>153</v>
      </c>
      <c r="C44" s="460"/>
      <c r="D44" s="461"/>
      <c r="E44" s="225">
        <v>2</v>
      </c>
      <c r="F44" s="226">
        <f>H44+J44+N44+P44</f>
        <v>2</v>
      </c>
      <c r="G44" s="300"/>
      <c r="H44" s="296"/>
      <c r="I44" s="301">
        <v>2</v>
      </c>
      <c r="J44" s="302">
        <v>2</v>
      </c>
      <c r="K44" s="297"/>
      <c r="L44" s="298"/>
      <c r="M44" s="297"/>
      <c r="N44" s="296"/>
      <c r="O44" s="296"/>
      <c r="P44" s="299"/>
    </row>
    <row r="45" spans="1:16" ht="18" customHeight="1">
      <c r="A45" s="492"/>
      <c r="B45" s="459" t="s">
        <v>143</v>
      </c>
      <c r="C45" s="460"/>
      <c r="D45" s="461"/>
      <c r="E45" s="225">
        <v>2</v>
      </c>
      <c r="F45" s="226">
        <v>2</v>
      </c>
      <c r="G45" s="300"/>
      <c r="H45" s="296"/>
      <c r="I45" s="238"/>
      <c r="J45" s="274"/>
      <c r="K45" s="297"/>
      <c r="L45" s="298"/>
      <c r="M45" s="297">
        <v>2</v>
      </c>
      <c r="N45" s="296">
        <v>2</v>
      </c>
      <c r="O45" s="296"/>
      <c r="P45" s="299"/>
    </row>
    <row r="46" spans="1:16" ht="18" customHeight="1">
      <c r="A46" s="492"/>
      <c r="B46" s="459" t="s">
        <v>134</v>
      </c>
      <c r="C46" s="460"/>
      <c r="D46" s="461"/>
      <c r="E46" s="225">
        <v>2</v>
      </c>
      <c r="F46" s="226">
        <v>2</v>
      </c>
      <c r="G46" s="300"/>
      <c r="H46" s="296"/>
      <c r="I46" s="301"/>
      <c r="J46" s="302"/>
      <c r="K46" s="297"/>
      <c r="L46" s="298"/>
      <c r="M46" s="297">
        <v>2</v>
      </c>
      <c r="N46" s="296">
        <v>2</v>
      </c>
      <c r="O46" s="296"/>
      <c r="P46" s="299"/>
    </row>
    <row r="47" spans="1:16" ht="18" customHeight="1">
      <c r="A47" s="492"/>
      <c r="B47" s="459" t="s">
        <v>139</v>
      </c>
      <c r="C47" s="460"/>
      <c r="D47" s="461"/>
      <c r="E47" s="225">
        <v>2</v>
      </c>
      <c r="F47" s="226">
        <v>2</v>
      </c>
      <c r="G47" s="300"/>
      <c r="H47" s="296"/>
      <c r="I47" s="288"/>
      <c r="J47" s="299"/>
      <c r="K47" s="297"/>
      <c r="L47" s="298"/>
      <c r="M47" s="297">
        <v>2</v>
      </c>
      <c r="N47" s="297">
        <v>2</v>
      </c>
      <c r="O47" s="301"/>
      <c r="P47" s="302"/>
    </row>
    <row r="48" spans="1:17" ht="18" customHeight="1" thickBot="1">
      <c r="A48" s="492"/>
      <c r="B48" s="500" t="s">
        <v>55</v>
      </c>
      <c r="C48" s="501"/>
      <c r="D48" s="502"/>
      <c r="E48" s="243">
        <v>3</v>
      </c>
      <c r="F48" s="244">
        <v>3</v>
      </c>
      <c r="G48" s="303"/>
      <c r="H48" s="303"/>
      <c r="I48" s="288"/>
      <c r="J48" s="299"/>
      <c r="K48" s="304"/>
      <c r="L48" s="305"/>
      <c r="M48" s="304"/>
      <c r="N48" s="303"/>
      <c r="O48" s="297">
        <v>3</v>
      </c>
      <c r="P48" s="297">
        <v>3</v>
      </c>
      <c r="Q48" s="306"/>
    </row>
    <row r="49" spans="1:16" ht="18" customHeight="1" thickBot="1">
      <c r="A49" s="307"/>
      <c r="B49" s="452" t="s">
        <v>161</v>
      </c>
      <c r="C49" s="453"/>
      <c r="D49" s="454"/>
      <c r="E49" s="281">
        <f>G49+I49+M49+O49</f>
        <v>15</v>
      </c>
      <c r="F49" s="308">
        <f>SUM(F42:F48)</f>
        <v>16</v>
      </c>
      <c r="G49" s="309">
        <f>SUM(G42:G48)</f>
        <v>2</v>
      </c>
      <c r="H49" s="310">
        <f>SUM(H42:H48)</f>
        <v>2</v>
      </c>
      <c r="I49" s="310">
        <f>SUM(I42:I48)</f>
        <v>4</v>
      </c>
      <c r="J49" s="311">
        <f>SUM(J42:J48)</f>
        <v>5</v>
      </c>
      <c r="K49" s="312">
        <v>0</v>
      </c>
      <c r="L49" s="313">
        <v>0</v>
      </c>
      <c r="M49" s="312">
        <f>SUM(M42:M48)</f>
        <v>6</v>
      </c>
      <c r="N49" s="314">
        <f>SUM(N42:N48)</f>
        <v>6</v>
      </c>
      <c r="O49" s="314">
        <f>SUM(O42:O48)</f>
        <v>3</v>
      </c>
      <c r="P49" s="314">
        <f>SUM(P42:P48)</f>
        <v>3</v>
      </c>
    </row>
    <row r="50" spans="1:16" ht="18" customHeight="1" thickBot="1">
      <c r="A50" s="488" t="s">
        <v>110</v>
      </c>
      <c r="B50" s="315"/>
      <c r="C50" s="485" t="s">
        <v>111</v>
      </c>
      <c r="D50" s="316" t="s">
        <v>154</v>
      </c>
      <c r="E50" s="213">
        <v>2</v>
      </c>
      <c r="F50" s="317">
        <v>2</v>
      </c>
      <c r="G50" s="318"/>
      <c r="H50" s="290"/>
      <c r="I50" s="290">
        <v>2</v>
      </c>
      <c r="J50" s="290">
        <v>2</v>
      </c>
      <c r="K50" s="319"/>
      <c r="L50" s="320"/>
      <c r="M50" s="321"/>
      <c r="N50" s="319"/>
      <c r="O50" s="319"/>
      <c r="P50" s="322"/>
    </row>
    <row r="51" spans="1:16" ht="18" customHeight="1" thickBot="1">
      <c r="A51" s="489"/>
      <c r="B51" s="462" t="s">
        <v>111</v>
      </c>
      <c r="C51" s="486"/>
      <c r="D51" s="323" t="s">
        <v>133</v>
      </c>
      <c r="E51" s="193">
        <v>2</v>
      </c>
      <c r="F51" s="324">
        <v>2</v>
      </c>
      <c r="G51" s="225"/>
      <c r="H51" s="230"/>
      <c r="I51" s="230">
        <v>2</v>
      </c>
      <c r="J51" s="242">
        <v>2</v>
      </c>
      <c r="K51" s="325"/>
      <c r="L51" s="233"/>
      <c r="M51" s="325"/>
      <c r="N51" s="230"/>
      <c r="O51" s="230"/>
      <c r="P51" s="326"/>
    </row>
    <row r="52" spans="1:16" ht="18" customHeight="1" thickBot="1">
      <c r="A52" s="489"/>
      <c r="B52" s="463"/>
      <c r="C52" s="486"/>
      <c r="D52" s="327" t="s">
        <v>112</v>
      </c>
      <c r="E52" s="285">
        <v>2</v>
      </c>
      <c r="F52" s="328">
        <v>2</v>
      </c>
      <c r="G52" s="225"/>
      <c r="H52" s="230"/>
      <c r="I52" s="230">
        <v>2</v>
      </c>
      <c r="J52" s="242">
        <v>2</v>
      </c>
      <c r="K52" s="325"/>
      <c r="L52" s="204"/>
      <c r="M52" s="175"/>
      <c r="N52" s="172"/>
      <c r="O52" s="229"/>
      <c r="P52" s="242"/>
    </row>
    <row r="53" spans="1:16" ht="18" customHeight="1" thickBot="1">
      <c r="A53" s="489"/>
      <c r="B53" s="463"/>
      <c r="C53" s="486"/>
      <c r="D53" s="329" t="s">
        <v>113</v>
      </c>
      <c r="E53" s="330">
        <v>2</v>
      </c>
      <c r="F53" s="328">
        <v>2</v>
      </c>
      <c r="G53" s="225"/>
      <c r="H53" s="230"/>
      <c r="I53" s="230"/>
      <c r="J53" s="242"/>
      <c r="K53" s="325"/>
      <c r="L53" s="242"/>
      <c r="M53" s="229">
        <v>2</v>
      </c>
      <c r="N53" s="230">
        <v>2</v>
      </c>
      <c r="O53" s="229"/>
      <c r="P53" s="242"/>
    </row>
    <row r="54" spans="1:16" ht="18" customHeight="1" thickBot="1">
      <c r="A54" s="489"/>
      <c r="B54" s="463"/>
      <c r="C54" s="486"/>
      <c r="D54" s="331" t="s">
        <v>146</v>
      </c>
      <c r="E54" s="193">
        <v>2</v>
      </c>
      <c r="F54" s="328">
        <v>2</v>
      </c>
      <c r="G54" s="225"/>
      <c r="H54" s="230"/>
      <c r="I54" s="230"/>
      <c r="J54" s="242"/>
      <c r="K54" s="325"/>
      <c r="L54" s="242"/>
      <c r="M54" s="229">
        <v>2</v>
      </c>
      <c r="N54" s="230">
        <v>2</v>
      </c>
      <c r="O54" s="229"/>
      <c r="P54" s="242"/>
    </row>
    <row r="55" spans="1:16" ht="18" customHeight="1" thickBot="1">
      <c r="A55" s="489"/>
      <c r="B55" s="463"/>
      <c r="C55" s="486"/>
      <c r="D55" s="331" t="s">
        <v>147</v>
      </c>
      <c r="E55" s="285">
        <v>2</v>
      </c>
      <c r="F55" s="328">
        <v>2</v>
      </c>
      <c r="G55" s="225"/>
      <c r="H55" s="230"/>
      <c r="I55" s="230"/>
      <c r="J55" s="242"/>
      <c r="K55" s="325"/>
      <c r="L55" s="242"/>
      <c r="M55" s="229"/>
      <c r="N55" s="230"/>
      <c r="O55" s="229">
        <v>2</v>
      </c>
      <c r="P55" s="242">
        <v>2</v>
      </c>
    </row>
    <row r="56" spans="1:16" ht="18" customHeight="1" thickBot="1">
      <c r="A56" s="489"/>
      <c r="B56" s="464"/>
      <c r="C56" s="487"/>
      <c r="D56" s="332" t="s">
        <v>126</v>
      </c>
      <c r="E56" s="285">
        <v>2</v>
      </c>
      <c r="F56" s="328">
        <v>2</v>
      </c>
      <c r="G56" s="300"/>
      <c r="H56" s="296"/>
      <c r="I56" s="296"/>
      <c r="J56" s="299"/>
      <c r="K56" s="297"/>
      <c r="L56" s="333"/>
      <c r="M56" s="288"/>
      <c r="N56" s="334"/>
      <c r="O56" s="288">
        <v>2</v>
      </c>
      <c r="P56" s="299">
        <v>2</v>
      </c>
    </row>
    <row r="57" spans="1:16" ht="18" customHeight="1" thickBot="1">
      <c r="A57" s="489"/>
      <c r="B57" s="462" t="s">
        <v>114</v>
      </c>
      <c r="C57" s="485" t="s">
        <v>114</v>
      </c>
      <c r="D57" s="329" t="s">
        <v>138</v>
      </c>
      <c r="E57" s="285">
        <v>2</v>
      </c>
      <c r="F57" s="328">
        <v>2</v>
      </c>
      <c r="G57" s="217"/>
      <c r="H57" s="218"/>
      <c r="I57" s="217">
        <v>2</v>
      </c>
      <c r="J57" s="218">
        <v>2</v>
      </c>
      <c r="K57" s="335"/>
      <c r="L57" s="326"/>
      <c r="M57" s="217"/>
      <c r="N57" s="218"/>
      <c r="O57" s="218"/>
      <c r="P57" s="326"/>
    </row>
    <row r="58" spans="1:16" ht="18" customHeight="1" thickBot="1">
      <c r="A58" s="489"/>
      <c r="B58" s="463"/>
      <c r="C58" s="503"/>
      <c r="D58" s="329" t="s">
        <v>115</v>
      </c>
      <c r="E58" s="330">
        <v>2</v>
      </c>
      <c r="F58" s="328">
        <v>2</v>
      </c>
      <c r="G58" s="229"/>
      <c r="H58" s="230"/>
      <c r="I58" s="229">
        <v>2</v>
      </c>
      <c r="J58" s="230">
        <v>2</v>
      </c>
      <c r="K58" s="325"/>
      <c r="L58" s="242"/>
      <c r="M58" s="229"/>
      <c r="N58" s="230"/>
      <c r="O58" s="230"/>
      <c r="P58" s="242"/>
    </row>
    <row r="59" spans="1:16" ht="18" customHeight="1" thickBot="1">
      <c r="A59" s="489"/>
      <c r="B59" s="463"/>
      <c r="C59" s="503"/>
      <c r="D59" s="336" t="s">
        <v>124</v>
      </c>
      <c r="E59" s="285">
        <v>2</v>
      </c>
      <c r="F59" s="328">
        <v>2</v>
      </c>
      <c r="G59" s="229"/>
      <c r="H59" s="230"/>
      <c r="I59" s="230"/>
      <c r="J59" s="242"/>
      <c r="K59" s="325"/>
      <c r="L59" s="242"/>
      <c r="M59" s="229"/>
      <c r="N59" s="230"/>
      <c r="O59" s="229">
        <v>2</v>
      </c>
      <c r="P59" s="230">
        <v>2</v>
      </c>
    </row>
    <row r="60" spans="1:16" ht="20.25" thickBot="1">
      <c r="A60" s="489"/>
      <c r="B60" s="463"/>
      <c r="C60" s="503"/>
      <c r="D60" s="329" t="s">
        <v>145</v>
      </c>
      <c r="E60" s="330">
        <v>2</v>
      </c>
      <c r="F60" s="328">
        <v>2</v>
      </c>
      <c r="G60" s="175"/>
      <c r="H60" s="172"/>
      <c r="I60" s="172"/>
      <c r="J60" s="204"/>
      <c r="K60" s="272"/>
      <c r="L60" s="204"/>
      <c r="M60" s="175">
        <v>2</v>
      </c>
      <c r="N60" s="172">
        <v>2</v>
      </c>
      <c r="O60" s="175"/>
      <c r="P60" s="204"/>
    </row>
    <row r="61" spans="1:16" ht="20.25" thickBot="1">
      <c r="A61" s="489"/>
      <c r="B61" s="463"/>
      <c r="C61" s="503"/>
      <c r="D61" s="329" t="s">
        <v>128</v>
      </c>
      <c r="E61" s="285">
        <v>2</v>
      </c>
      <c r="F61" s="328">
        <v>2</v>
      </c>
      <c r="G61" s="175"/>
      <c r="H61" s="172"/>
      <c r="I61" s="172"/>
      <c r="J61" s="204"/>
      <c r="K61" s="272"/>
      <c r="L61" s="204"/>
      <c r="M61" s="175">
        <v>2</v>
      </c>
      <c r="N61" s="172">
        <v>2</v>
      </c>
      <c r="O61" s="175"/>
      <c r="P61" s="204"/>
    </row>
    <row r="62" spans="1:16" ht="20.25" thickBot="1">
      <c r="A62" s="489"/>
      <c r="B62" s="463"/>
      <c r="C62" s="503"/>
      <c r="D62" s="329" t="s">
        <v>116</v>
      </c>
      <c r="E62" s="330">
        <v>2</v>
      </c>
      <c r="F62" s="328">
        <v>2</v>
      </c>
      <c r="G62" s="175"/>
      <c r="H62" s="172"/>
      <c r="I62" s="172"/>
      <c r="J62" s="204"/>
      <c r="K62" s="272"/>
      <c r="L62" s="204"/>
      <c r="M62" s="172">
        <v>2</v>
      </c>
      <c r="N62" s="204">
        <v>2</v>
      </c>
      <c r="O62" s="172"/>
      <c r="P62" s="204"/>
    </row>
    <row r="63" spans="1:16" ht="20.25" thickBot="1">
      <c r="A63" s="489"/>
      <c r="B63" s="464"/>
      <c r="C63" s="504"/>
      <c r="D63" s="331" t="s">
        <v>127</v>
      </c>
      <c r="E63" s="285">
        <v>2</v>
      </c>
      <c r="F63" s="328">
        <v>2</v>
      </c>
      <c r="G63" s="337"/>
      <c r="H63" s="338"/>
      <c r="I63" s="338"/>
      <c r="J63" s="339"/>
      <c r="K63" s="340"/>
      <c r="L63" s="341"/>
      <c r="M63" s="340"/>
      <c r="N63" s="338"/>
      <c r="O63" s="338">
        <v>2</v>
      </c>
      <c r="P63" s="339">
        <v>2</v>
      </c>
    </row>
    <row r="64" spans="1:16" ht="17.25" customHeight="1" thickBot="1">
      <c r="A64" s="490"/>
      <c r="B64" s="471" t="s">
        <v>163</v>
      </c>
      <c r="C64" s="472"/>
      <c r="D64" s="473"/>
      <c r="E64" s="330">
        <v>12</v>
      </c>
      <c r="F64" s="342">
        <v>12</v>
      </c>
      <c r="G64" s="330">
        <v>0</v>
      </c>
      <c r="H64" s="343">
        <v>0</v>
      </c>
      <c r="I64" s="343">
        <v>4</v>
      </c>
      <c r="J64" s="344">
        <v>4</v>
      </c>
      <c r="K64" s="345">
        <v>0</v>
      </c>
      <c r="L64" s="346">
        <v>0</v>
      </c>
      <c r="M64" s="345">
        <v>4</v>
      </c>
      <c r="N64" s="343">
        <v>4</v>
      </c>
      <c r="O64" s="343">
        <v>4</v>
      </c>
      <c r="P64" s="253">
        <v>4</v>
      </c>
    </row>
    <row r="65" spans="1:16" ht="19.5" customHeight="1" thickBot="1">
      <c r="A65" s="474" t="s">
        <v>164</v>
      </c>
      <c r="B65" s="475"/>
      <c r="C65" s="475"/>
      <c r="D65" s="476"/>
      <c r="E65" s="259">
        <f aca="true" t="shared" si="4" ref="E65:P65">E41+E49+E64</f>
        <v>54</v>
      </c>
      <c r="F65" s="259">
        <f t="shared" si="4"/>
        <v>60</v>
      </c>
      <c r="G65" s="259">
        <f t="shared" si="4"/>
        <v>14</v>
      </c>
      <c r="H65" s="259">
        <f t="shared" si="4"/>
        <v>14</v>
      </c>
      <c r="I65" s="259">
        <f t="shared" si="4"/>
        <v>12</v>
      </c>
      <c r="J65" s="259">
        <f t="shared" si="4"/>
        <v>13</v>
      </c>
      <c r="K65" s="259">
        <f t="shared" si="4"/>
        <v>3</v>
      </c>
      <c r="L65" s="347">
        <f t="shared" si="4"/>
        <v>6</v>
      </c>
      <c r="M65" s="348">
        <f t="shared" si="4"/>
        <v>13</v>
      </c>
      <c r="N65" s="259">
        <f t="shared" si="4"/>
        <v>13</v>
      </c>
      <c r="O65" s="259">
        <f t="shared" si="4"/>
        <v>12</v>
      </c>
      <c r="P65" s="349">
        <f t="shared" si="4"/>
        <v>14</v>
      </c>
    </row>
    <row r="66" spans="1:16" ht="27.75" customHeight="1" thickBot="1" thickTop="1">
      <c r="A66" s="482" t="s">
        <v>12</v>
      </c>
      <c r="B66" s="483"/>
      <c r="C66" s="483"/>
      <c r="D66" s="484"/>
      <c r="E66" s="281">
        <f aca="true" t="shared" si="5" ref="E66:P66">E29+E65</f>
        <v>80</v>
      </c>
      <c r="F66" s="281">
        <f t="shared" si="5"/>
        <v>86</v>
      </c>
      <c r="G66" s="350">
        <f t="shared" si="5"/>
        <v>21</v>
      </c>
      <c r="H66" s="350">
        <f t="shared" si="5"/>
        <v>21</v>
      </c>
      <c r="I66" s="350">
        <f t="shared" si="5"/>
        <v>19</v>
      </c>
      <c r="J66" s="350">
        <f t="shared" si="5"/>
        <v>20</v>
      </c>
      <c r="K66" s="350">
        <f t="shared" si="5"/>
        <v>3</v>
      </c>
      <c r="L66" s="351">
        <f t="shared" si="5"/>
        <v>6</v>
      </c>
      <c r="M66" s="352">
        <f t="shared" si="5"/>
        <v>21</v>
      </c>
      <c r="N66" s="350">
        <f t="shared" si="5"/>
        <v>21</v>
      </c>
      <c r="O66" s="350">
        <f t="shared" si="5"/>
        <v>16</v>
      </c>
      <c r="P66" s="353">
        <f t="shared" si="5"/>
        <v>18</v>
      </c>
    </row>
    <row r="67" spans="1:16" ht="17.25" customHeight="1" thickBot="1">
      <c r="A67" s="477" t="s">
        <v>13</v>
      </c>
      <c r="B67" s="478"/>
      <c r="C67" s="478"/>
      <c r="D67" s="478"/>
      <c r="E67" s="478"/>
      <c r="F67" s="479"/>
      <c r="G67" s="499">
        <f>SUM(G66,I66)</f>
        <v>40</v>
      </c>
      <c r="H67" s="497"/>
      <c r="I67" s="497"/>
      <c r="J67" s="498"/>
      <c r="K67" s="480">
        <v>3</v>
      </c>
      <c r="L67" s="481"/>
      <c r="M67" s="496">
        <f>SUM(M66,O66)</f>
        <v>37</v>
      </c>
      <c r="N67" s="497"/>
      <c r="O67" s="497"/>
      <c r="P67" s="498"/>
    </row>
    <row r="68" spans="1:16" ht="17.25" customHeight="1" thickBot="1">
      <c r="A68" s="465" t="s">
        <v>44</v>
      </c>
      <c r="B68" s="466"/>
      <c r="C68" s="466"/>
      <c r="D68" s="466"/>
      <c r="E68" s="466"/>
      <c r="F68" s="467"/>
      <c r="G68" s="468">
        <v>80</v>
      </c>
      <c r="H68" s="469"/>
      <c r="I68" s="469"/>
      <c r="J68" s="469"/>
      <c r="K68" s="469"/>
      <c r="L68" s="469"/>
      <c r="M68" s="469"/>
      <c r="N68" s="469"/>
      <c r="O68" s="469"/>
      <c r="P68" s="470"/>
    </row>
    <row r="69" spans="1:17" ht="21.75" thickTop="1">
      <c r="A69" s="458" t="s">
        <v>165</v>
      </c>
      <c r="B69" s="458"/>
      <c r="C69" s="354"/>
      <c r="Q69" s="355"/>
    </row>
    <row r="70" s="442" customFormat="1" ht="16.5">
      <c r="A70" s="441" t="s">
        <v>166</v>
      </c>
    </row>
    <row r="71" spans="1:13" ht="16.5">
      <c r="A71" s="356" t="s">
        <v>107</v>
      </c>
      <c r="B71" s="357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57"/>
    </row>
    <row r="72" ht="16.5">
      <c r="A72" s="356" t="s">
        <v>167</v>
      </c>
    </row>
  </sheetData>
  <sheetProtection/>
  <mergeCells count="78">
    <mergeCell ref="N3:S3"/>
    <mergeCell ref="A8:A14"/>
    <mergeCell ref="B8:D8"/>
    <mergeCell ref="B9:D9"/>
    <mergeCell ref="B4:D7"/>
    <mergeCell ref="A19:A28"/>
    <mergeCell ref="A15:A18"/>
    <mergeCell ref="B16:D16"/>
    <mergeCell ref="B17:D17"/>
    <mergeCell ref="B20:D20"/>
    <mergeCell ref="A1:P1"/>
    <mergeCell ref="D2:F2"/>
    <mergeCell ref="G2:I2"/>
    <mergeCell ref="J2:M2"/>
    <mergeCell ref="B18:D18"/>
    <mergeCell ref="M5:P5"/>
    <mergeCell ref="G6:H6"/>
    <mergeCell ref="I6:J6"/>
    <mergeCell ref="M6:N6"/>
    <mergeCell ref="O6:P6"/>
    <mergeCell ref="K5:L6"/>
    <mergeCell ref="B10:D10"/>
    <mergeCell ref="C11:D11"/>
    <mergeCell ref="G5:J5"/>
    <mergeCell ref="B22:D22"/>
    <mergeCell ref="G4:P4"/>
    <mergeCell ref="B12:D12"/>
    <mergeCell ref="B13:D13"/>
    <mergeCell ref="B14:D14"/>
    <mergeCell ref="B15:D15"/>
    <mergeCell ref="A29:D29"/>
    <mergeCell ref="A30:A41"/>
    <mergeCell ref="B30:D30"/>
    <mergeCell ref="B31:D31"/>
    <mergeCell ref="B38:D38"/>
    <mergeCell ref="B39:D39"/>
    <mergeCell ref="B40:D40"/>
    <mergeCell ref="B41:D41"/>
    <mergeCell ref="C37:D37"/>
    <mergeCell ref="A42:A48"/>
    <mergeCell ref="B42:D42"/>
    <mergeCell ref="B43:D43"/>
    <mergeCell ref="M67:P67"/>
    <mergeCell ref="G67:J67"/>
    <mergeCell ref="B47:D47"/>
    <mergeCell ref="B48:D48"/>
    <mergeCell ref="B49:D49"/>
    <mergeCell ref="C57:C63"/>
    <mergeCell ref="B44:D44"/>
    <mergeCell ref="G68:P68"/>
    <mergeCell ref="B64:D64"/>
    <mergeCell ref="A65:D65"/>
    <mergeCell ref="B51:B56"/>
    <mergeCell ref="A67:F67"/>
    <mergeCell ref="K67:L67"/>
    <mergeCell ref="A66:D66"/>
    <mergeCell ref="C50:C56"/>
    <mergeCell ref="A50:A64"/>
    <mergeCell ref="A69:B69"/>
    <mergeCell ref="B32:D32"/>
    <mergeCell ref="B33:D33"/>
    <mergeCell ref="B34:D34"/>
    <mergeCell ref="B35:D35"/>
    <mergeCell ref="B36:D36"/>
    <mergeCell ref="B45:D45"/>
    <mergeCell ref="B46:D46"/>
    <mergeCell ref="B57:B63"/>
    <mergeCell ref="A68:F68"/>
    <mergeCell ref="A70:IV70"/>
    <mergeCell ref="B21:D21"/>
    <mergeCell ref="B19:D19"/>
    <mergeCell ref="N2:P2"/>
    <mergeCell ref="B28:D28"/>
    <mergeCell ref="B27:D27"/>
    <mergeCell ref="B26:D26"/>
    <mergeCell ref="B25:D25"/>
    <mergeCell ref="B24:D24"/>
    <mergeCell ref="B23:D23"/>
  </mergeCells>
  <printOptions horizontalCentered="1"/>
  <pageMargins left="0.3937007874015748" right="0.3937007874015748" top="0.3937007874015748" bottom="0.3937007874015748" header="0.3937007874015748" footer="0.11811023622047245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新生護專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user</cp:lastModifiedBy>
  <cp:lastPrinted>2014-09-04T06:29:16Z</cp:lastPrinted>
  <dcterms:created xsi:type="dcterms:W3CDTF">2008-05-12T01:46:04Z</dcterms:created>
  <dcterms:modified xsi:type="dcterms:W3CDTF">2016-02-17T00:23:37Z</dcterms:modified>
  <cp:category/>
  <cp:version/>
  <cp:contentType/>
  <cp:contentStatus/>
</cp:coreProperties>
</file>